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Matriz de Riesgos" sheetId="2" r:id="rId1"/>
  </sheets>
  <externalReferences>
    <externalReference r:id="rId2"/>
  </externalReferences>
  <definedNames>
    <definedName name="_xlnm._FilterDatabase" localSheetId="0" hidden="1">'Matriz de Riesgos'!$B$3:$E$26</definedName>
    <definedName name="_xlnm.Print_Area" localSheetId="0">'Matriz de Riesgos'!$A$1:$W$26</definedName>
    <definedName name="ExcesoPorcentajeCompletado">([1]proyecto!A$8=MEDIAN([1]proyecto!A$8,[1]proyecto!$E1,[1]proyecto!$E1+[1]proyecto!$F1)*([1]proyecto!$E1&gt;0))*(([1]proyecto!A$8&lt;(INT([1]proyecto!$E1+[1]proyecto!$F1*[1]proyecto!$G1)))+([1]proyecto!A$8=[1]proyecto!$E1))*([1]proyecto!$G1&gt;0)</definedName>
    <definedName name="ExcesoReal">PeríodoReal*([1]proyecto!$E1&gt;0)</definedName>
    <definedName name="período_seleccionado">[1]proyecto!$N$3</definedName>
    <definedName name="PeríodoEnPlan">[1]proyecto!A$8=MEDIAN([1]proyecto!A$8,[1]proyecto!$C1,[1]proyecto!$C1+[1]proyecto!$D1-1)</definedName>
    <definedName name="PeríodoReal">[1]proyecto!A$8=MEDIAN([1]proyecto!A$8,[1]proyecto!$E1,[1]proyecto!$E1+[1]proyecto!$F1-1)</definedName>
    <definedName name="Plan">PeríodoEnPlan*([1]proyecto!$C1&gt;0)</definedName>
    <definedName name="PorcentajeCompletado">ExcesoPorcentajeCompletado*PeríodoEnPlan</definedName>
    <definedName name="Real">(PeríodoReal*([1]proyecto!$E1&gt;0))*PeríodoEnPlan</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3" i="2" l="1"/>
  <c r="K23" i="2" s="1"/>
  <c r="P23" i="2"/>
  <c r="Q23" i="2" s="1"/>
  <c r="P18" i="2" l="1"/>
  <c r="Q18" i="2" s="1"/>
  <c r="P19" i="2"/>
  <c r="Q19" i="2" s="1"/>
  <c r="P20" i="2"/>
  <c r="Q20" i="2" s="1"/>
  <c r="P21" i="2"/>
  <c r="Q21" i="2" s="1"/>
  <c r="P22" i="2"/>
  <c r="Q22" i="2" s="1"/>
  <c r="P24" i="2"/>
  <c r="Q24" i="2" s="1"/>
  <c r="P25" i="2"/>
  <c r="Q25" i="2" s="1"/>
  <c r="P26" i="2"/>
  <c r="Q26" i="2" s="1"/>
  <c r="J18" i="2"/>
  <c r="K18" i="2" s="1"/>
  <c r="J19" i="2"/>
  <c r="K19" i="2" s="1"/>
  <c r="J20" i="2"/>
  <c r="K20" i="2" s="1"/>
  <c r="J21" i="2"/>
  <c r="K21" i="2" s="1"/>
  <c r="J24" i="2"/>
  <c r="K24" i="2" s="1"/>
  <c r="J25" i="2"/>
  <c r="K25" i="2" s="1"/>
  <c r="J26" i="2"/>
  <c r="K26" i="2" s="1"/>
  <c r="P17" i="2"/>
  <c r="Q17" i="2" s="1"/>
  <c r="J17" i="2"/>
  <c r="K17" i="2" s="1"/>
  <c r="P16" i="2" l="1"/>
  <c r="Q16" i="2" s="1"/>
  <c r="J16" i="2"/>
  <c r="K16" i="2" s="1"/>
  <c r="P15" i="2"/>
  <c r="Q15" i="2" s="1"/>
  <c r="J15" i="2"/>
  <c r="K15" i="2" s="1"/>
  <c r="P14" i="2"/>
  <c r="Q14" i="2" s="1"/>
  <c r="J14" i="2"/>
  <c r="K14" i="2" s="1"/>
  <c r="P13" i="2"/>
  <c r="Q13" i="2" s="1"/>
  <c r="J13" i="2"/>
  <c r="K13" i="2" s="1"/>
  <c r="P12" i="2"/>
  <c r="Q12" i="2" s="1"/>
  <c r="J12" i="2"/>
  <c r="K12" i="2" s="1"/>
  <c r="P11" i="2"/>
  <c r="Q11" i="2" s="1"/>
  <c r="J11" i="2"/>
  <c r="K11" i="2" s="1"/>
  <c r="P10" i="2"/>
  <c r="Q10" i="2" s="1"/>
  <c r="J10" i="2"/>
  <c r="K10" i="2" s="1"/>
  <c r="P9" i="2"/>
  <c r="Q9" i="2" s="1"/>
  <c r="J9" i="2"/>
  <c r="K9" i="2" s="1"/>
  <c r="P8" i="2"/>
  <c r="Q8" i="2" s="1"/>
  <c r="J8" i="2"/>
  <c r="K8" i="2" s="1"/>
  <c r="P7" i="2"/>
  <c r="Q7" i="2" s="1"/>
  <c r="J7" i="2"/>
  <c r="K7" i="2" s="1"/>
  <c r="P6" i="2"/>
  <c r="Q6" i="2" s="1"/>
  <c r="J6" i="2"/>
  <c r="K6" i="2" s="1"/>
  <c r="P5" i="2"/>
  <c r="Q5" i="2" s="1"/>
  <c r="J5" i="2"/>
  <c r="K5" i="2" s="1"/>
</calcChain>
</file>

<file path=xl/sharedStrings.xml><?xml version="1.0" encoding="utf-8"?>
<sst xmlns="http://schemas.openxmlformats.org/spreadsheetml/2006/main" count="320" uniqueCount="167">
  <si>
    <t>N°</t>
  </si>
  <si>
    <t>Proceso</t>
  </si>
  <si>
    <t>Fuente</t>
  </si>
  <si>
    <t>Tipo</t>
  </si>
  <si>
    <t>Descripción( Que puede pasar y cómo puede ocurrir)</t>
  </si>
  <si>
    <t xml:space="preserve">Consecuencia de la ocurrencia del evento </t>
  </si>
  <si>
    <t>Probabilidad</t>
  </si>
  <si>
    <t>Impacto</t>
  </si>
  <si>
    <t>Valoración del Riesgo</t>
  </si>
  <si>
    <t>Evaluación del riesgo</t>
  </si>
  <si>
    <t>¿A quien se le asigna?</t>
  </si>
  <si>
    <t xml:space="preserve">Tratamiento /Controles a ser Implementados </t>
  </si>
  <si>
    <t>Impacto después del tratamiento</t>
  </si>
  <si>
    <t>Persona responsable por implementar el tratamiento</t>
  </si>
  <si>
    <t xml:space="preserve">Monitoreo y Revisión </t>
  </si>
  <si>
    <t xml:space="preserve">Valoración del Riesgo </t>
  </si>
  <si>
    <t>Categoría</t>
  </si>
  <si>
    <t>¿Cómo se realiza el monitoreo?</t>
  </si>
  <si>
    <t>Periodicidad ¿ Cuando?</t>
  </si>
  <si>
    <t>Operaciones</t>
  </si>
  <si>
    <t>Externo</t>
  </si>
  <si>
    <t>Informalidad</t>
  </si>
  <si>
    <t>1. Se vuelve insostenible financieramente el sistema.                                           2. Baja demanda de pasajeros.</t>
  </si>
  <si>
    <t>Transfederal</t>
  </si>
  <si>
    <t>1. Aplicar controles a la informalidad por parte de la secretaria de movilidad.</t>
  </si>
  <si>
    <t>Continuo</t>
  </si>
  <si>
    <t>Supervisando el tratamiento del riego</t>
  </si>
  <si>
    <t>Riesgos de Regulatorios</t>
  </si>
  <si>
    <t>Motorización</t>
  </si>
  <si>
    <t>1. Baja demanda de pasajeros.</t>
  </si>
  <si>
    <t>1. Normativas de control de motorización por parte del Gobierno Nacional. No se pueden aplicar, dependen del legislativo.</t>
  </si>
  <si>
    <t>N/A</t>
  </si>
  <si>
    <t xml:space="preserve">Riesgos Financieros </t>
  </si>
  <si>
    <t>Una unica vez.</t>
  </si>
  <si>
    <t>Semestral</t>
  </si>
  <si>
    <t>Social</t>
  </si>
  <si>
    <t>Interno</t>
  </si>
  <si>
    <t>Riesgos de Imagen</t>
  </si>
  <si>
    <t>Insuficiencia del recurso humano</t>
  </si>
  <si>
    <t xml:space="preserve">Riesgos operacionales </t>
  </si>
  <si>
    <t>Seguridad del personal de campo</t>
  </si>
  <si>
    <t>Ausencia de información oportuna de los proyectos de infraestructura.</t>
  </si>
  <si>
    <t>No entregar de manera veraz y oportunada la informacion a socicalizar a la comunidad, generando conflictos con la misma.</t>
  </si>
  <si>
    <t>Administrativa y financiera</t>
  </si>
  <si>
    <t>Oportunidad de los recursos economicos.</t>
  </si>
  <si>
    <t>Retrasos en la ejecucion de los proyectos.</t>
  </si>
  <si>
    <t>1. Presentación oportuna de las cuentas de cobro a los cofinanciadores del proyecto.                               2. Garantizar la ejecucion eficente de los recursos ya recibidos.</t>
  </si>
  <si>
    <t>Continua.</t>
  </si>
  <si>
    <t xml:space="preserve">Riesgos Tecnológicos </t>
  </si>
  <si>
    <t>Tecnologico</t>
  </si>
  <si>
    <t>1. Retrasos en la presentacion de informes a los entes de control.                           2. Retrasos en los procesos de pagos a contratistas.</t>
  </si>
  <si>
    <t>Contratista</t>
  </si>
  <si>
    <t>Riesgos de Cumplimiento</t>
  </si>
  <si>
    <t>Gestion documental de la información.</t>
  </si>
  <si>
    <t>1. Retrasos en informes o requimientos para los entes del control.</t>
  </si>
  <si>
    <t>1. Implementacion de un sistema de tablas de retencion y gestion documental.</t>
  </si>
  <si>
    <t>Cada vez que se requiera.</t>
  </si>
  <si>
    <t>Cumplimiento inadecuado de los plazos legales.</t>
  </si>
  <si>
    <t xml:space="preserve"> No realizar de manera eficiente los procesos contractuales.</t>
  </si>
  <si>
    <t>Continua en todos los procesos contractuales y de contratación</t>
  </si>
  <si>
    <t>Columna1</t>
  </si>
  <si>
    <t>Riesgo inaceptable</t>
  </si>
  <si>
    <t>Evitar el riesgo</t>
  </si>
  <si>
    <t>Riesgo importante</t>
  </si>
  <si>
    <t>Transferir el riesgo</t>
  </si>
  <si>
    <t>Riesgo tolerable</t>
  </si>
  <si>
    <t>Contratista y Transfederal</t>
  </si>
  <si>
    <t>Aceptar el riesgo</t>
  </si>
  <si>
    <t>Riesgo Aceptable</t>
  </si>
  <si>
    <t>Sec. Movilidad</t>
  </si>
  <si>
    <t xml:space="preserve">Periodo estimada en que se completa el tratamiento </t>
  </si>
  <si>
    <t>MATRIZ DE RIESGOS DE GESTIÓN SISTEMA ESTRATEGICO DE TRANSPORTE PUBLICO SETP DE NEIVA TRANSFEDERAL S.A.S.
VIGENCIA 2020</t>
  </si>
  <si>
    <t>Gestión Jurídica y Contratación</t>
  </si>
  <si>
    <t>Gestión Administrativa y Financiera</t>
  </si>
  <si>
    <t>Gestión de Infraestructura</t>
  </si>
  <si>
    <t>Gestión de Planificación Estratégica.</t>
  </si>
  <si>
    <t>Adquirir productos y/o servicios que NO satisfagan las necesidades de contratación.</t>
  </si>
  <si>
    <t xml:space="preserve">Periodo estimado en que se inicia el tratamiento </t>
  </si>
  <si>
    <t>Febrero 2020</t>
  </si>
  <si>
    <t>Agosto 2020</t>
  </si>
  <si>
    <t>Anual</t>
  </si>
  <si>
    <t>Manipulación de los procesos contractuales para favorecer a terceros.</t>
  </si>
  <si>
    <t xml:space="preserve">1. Sanciones de tipo Legal y disciplinarias
2. Perdida de imagen institucional </t>
  </si>
  <si>
    <t>Interpretaciones subjetivas de las normas vigentes para evitar o postergar su aplicación.</t>
  </si>
  <si>
    <t>1. Sanciones
2. Procesos disciplinarios</t>
  </si>
  <si>
    <t>Reuniones para debatir temas en discusión</t>
  </si>
  <si>
    <t>Diciembre 2020</t>
  </si>
  <si>
    <t>Documentos contractuales ajustados a norma</t>
  </si>
  <si>
    <t>Perdida y/o hurto de recursos físicos de la entidad.</t>
  </si>
  <si>
    <t>1. Sanciones
2. Perdidas económicas</t>
  </si>
  <si>
    <t>Revisar el procedimiento de inventarios.</t>
  </si>
  <si>
    <t>Realizar un inventarios cuatro meses de bienes muebles de la entidad.</t>
  </si>
  <si>
    <t>Febrero 2019</t>
  </si>
  <si>
    <t>Junio 2019</t>
  </si>
  <si>
    <t xml:space="preserve">3 Informes de Inventarios </t>
  </si>
  <si>
    <t>Perdida y/o manipulación  de la información financiera</t>
  </si>
  <si>
    <t>Gestión de Operaciones</t>
  </si>
  <si>
    <t>Gestión Social y Predial</t>
  </si>
  <si>
    <t>* Modificación o perdida de la información presupuestal, contable o financiera</t>
  </si>
  <si>
    <t>*Manual Financiero
* Informes mensuales
* Manual de funciones de INSOFT 
* Manual parámetros Generales</t>
  </si>
  <si>
    <t>Verificación del cumplimiento de la actualización y mejoras del sistema financiero INSOFT</t>
  </si>
  <si>
    <t xml:space="preserve">Solicitar arreglos o refacciones a inmuebles NO afectados por las obras. </t>
  </si>
  <si>
    <t>*Perdida de recursos económicos</t>
  </si>
  <si>
    <t>Documentar los PQRS de contratistas y de la ciudadanía. Documentar previo al inicio de las intervenciones.</t>
  </si>
  <si>
    <t>Enero 2020</t>
  </si>
  <si>
    <t>Procesos y procedimientos documentados</t>
  </si>
  <si>
    <t>Coaccionar a los contratistas de obra por personas de la comunidad solicitando dadivas.</t>
  </si>
  <si>
    <t xml:space="preserve">Documentar los PQRS de contratistas y de la ciudadanía </t>
  </si>
  <si>
    <t>Ausencia o debilidad de procesos y procedimientos para la gestión administrativa y misional</t>
  </si>
  <si>
    <t>Debilidad en los canales de entrega y acceso a la información de la ciudadanía, partes interesadas y clientes internos</t>
  </si>
  <si>
    <t>Adoptar los procedimientos que se encuentran documentados</t>
  </si>
  <si>
    <t>Resoluciones de adopción</t>
  </si>
  <si>
    <t>Indicador</t>
  </si>
  <si>
    <t>1. Socialización del manual de contratación y el manual de supervisión e interventoría.
2. Una Capacitación en contratación Pública.
3. Elaboración del procedimiento de contratación.</t>
  </si>
  <si>
    <t>Gobierno Nacional</t>
  </si>
  <si>
    <t>1. Garantizar el personal social según la necesidad del área.</t>
  </si>
  <si>
    <t>Dos reuniones al mes Reuniones al mes, sobre dos reuniones mensuales</t>
  </si>
  <si>
    <t>Realizar reuniones de articulación con el área de infraestructura para compartir información precisa de los proyectos.</t>
  </si>
  <si>
    <t>Numero de Cuentas de cobro presentadas / 10 cuentas de cobro presentadas a Nación y a Municipio.</t>
  </si>
  <si>
    <t>1. Seguimiento al convenio de cofinanciación, y seguimiento a los desembolsos del Municipio y la Nación.</t>
  </si>
  <si>
    <t>1. Adquirir un software propio que garantice la proteccion de la información de la entidad. 
2. Contar con un proveedor de mantenimiento de sofware contable que atienda oportunamente las solicitudes de mejora del mismo.</t>
  </si>
  <si>
    <t>Numero de contratos de matenimiento de sofware celebrado / un contrato para la vigencia 2020</t>
  </si>
  <si>
    <t>Infraestructura</t>
  </si>
  <si>
    <t>Riegos Estratégicos</t>
  </si>
  <si>
    <t>Una única vez.</t>
  </si>
  <si>
    <t>Revisando la adecuada utilización del procedimiento establecido.</t>
  </si>
  <si>
    <t>Retrasos en la ejecución de las obras, fallas técnicas, sobrecostos.</t>
  </si>
  <si>
    <t>Jurídica</t>
  </si>
  <si>
    <t>Riegos Jurídico</t>
  </si>
  <si>
    <t xml:space="preserve">Acciones jurídicas en contra de la entidad, investigaciones y posibles sanciones en contra de la Gerencia. </t>
  </si>
  <si>
    <t>Monitoreando el proceso de PQRSD constantemente y que todos los expedientes tengan su soporte de carga del SECOP.</t>
  </si>
  <si>
    <t>Retrasos en la implementación del sistema estratégico de transporte.</t>
  </si>
  <si>
    <t>Socializar los manuales de contratación y de procedimiento contractual con todas las áreas de la entidad.</t>
  </si>
  <si>
    <t>Gestión documental de la información.</t>
  </si>
  <si>
    <t>Perdida de información, retrasos en la rendición de informes, investigaciones disciplinarias y hallazgos administrativos.</t>
  </si>
  <si>
    <t>Se debe supervisar continuamente llevar un control de la gestión de archivo.</t>
  </si>
  <si>
    <t>1. Perdida de recursos
2. Implicaciones legales con los entes de control</t>
  </si>
  <si>
    <t>1. Listados de Asistencia de la capacitación.
2. Elaboración del procedimiento de contratación</t>
  </si>
  <si>
    <t>Socialización del procedimiento de inventarios.</t>
  </si>
  <si>
    <t xml:space="preserve">*Debilidad institucional.
*Falta al Código de Integridad
*Investigaciones  a la ciudadanía </t>
  </si>
  <si>
    <t>Gestión de Jurídica y Contratación</t>
  </si>
  <si>
    <t>Financiación del sistema</t>
  </si>
  <si>
    <t>Se comprometería la inversión necesaria en infraestructura para la operación del SETP, y por tal razón no se lograría su implementación en los términos y condiciones proyectados.</t>
  </si>
  <si>
    <t>Una actualización del POAI mensual / Número de actualizaciones realizadas.</t>
  </si>
  <si>
    <t>Desinformación y conflictos con la comunidad afectando la imagen de la entidad.</t>
  </si>
  <si>
    <t>Continuo dependiendo de la ejecución.</t>
  </si>
  <si>
    <t>Continuo dependiendo de la ejecución</t>
  </si>
  <si>
    <t>Cada vez que se inicien las obras.</t>
  </si>
  <si>
    <t>Impide la socialización de las obras, impide la comunicación entre la entidad y la comunidad, genera conflictos personales con la comunidad.</t>
  </si>
  <si>
    <t>Realizar Solicitud las autoridades competentes para que presten servicio de seguridad al personal de campo cada vez que así se requiera.</t>
  </si>
  <si>
    <t>Numero de solicitudes a la Policía Nacional</t>
  </si>
  <si>
    <t>Adoptar las tablas de retencion y gestion documental.</t>
  </si>
  <si>
    <t>Articulación con las diferentes entidades que influyen en la ejecución de las obras.</t>
  </si>
  <si>
    <t>Establecer un cronograma de reuniones, entre las entidades interesadas, con el fin de articular los diferentes temas que permitan el correcto desarrollo de las actividades de obra</t>
  </si>
  <si>
    <t xml:space="preserve">Elaboracoón del cronograma </t>
  </si>
  <si>
    <t>1. Proceso de seguimiento a el recibo, clasificación y reparto de las PQRSD.
2. Se imprime y se anexa al expediente el pantallazo de publicación en SECOP.
3.Implementar una modificación a las obligaciones de los contratistas de apoyo a la supervisión, para que garanticen la publicación en el SECOP.</t>
  </si>
  <si>
    <t>Numero de contratos celebrados / Numero de contratos publicados oportunamente</t>
  </si>
  <si>
    <t>1. Contratación de las tablas de retención documental y organización de archivo.
2. Adquisición de archivo rodante y designación de un espacio adecuado para el archivo.</t>
  </si>
  <si>
    <t>Implementación del sistema de Gestión Documental</t>
  </si>
  <si>
    <t>Revisando que los documentos contractuales esten ajustados a la norma</t>
  </si>
  <si>
    <t>Cuatrimestral</t>
  </si>
  <si>
    <t>Revisando la socialización del procedimiento de inventarios.</t>
  </si>
  <si>
    <t xml:space="preserve">Verificandoo los 3 Informes de Inventarios </t>
  </si>
  <si>
    <t>Verificando el cumplimiento de la actualización y mejoras del sistema financiero INSOFT</t>
  </si>
  <si>
    <t>Verificar si se esta dando cumplimiento a los Procesos y procedimientos documentados</t>
  </si>
  <si>
    <t>verificar Procesos y procedimientos documentados</t>
  </si>
  <si>
    <t>Verificación de Resoluciones de adopción.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</si>
</sst>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font>
    <font>
      <b/>
      <sz val="10"/>
      <color theme="0"/>
      <name val="Arial"/>
      <family val="2"/>
    </font>
    <font>
      <b/>
      <sz val="10"/>
      <name val="Arial"/>
      <family val="2"/>
    </font>
    <font>
      <sz val="10"/>
      <color theme="1"/>
      <name val="Arial"/>
      <family val="2"/>
    </font>
    <font>
      <b/>
      <sz val="16"/>
      <name val="Arial"/>
      <family val="2"/>
    </font>
    <font>
      <sz val="10"/>
      <name val="Arial Narrow"/>
      <family val="2"/>
    </font>
    <font>
      <sz val="10"/>
      <color theme="1"/>
      <name val="Arial Narrow"/>
      <family val="2"/>
    </font>
  </fonts>
  <fills count="7">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4" tint="0.59999389629810485"/>
        <bgColor indexed="64"/>
      </patternFill>
    </fill>
  </fills>
  <borders count="9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theme="0"/>
      </right>
      <top style="medium">
        <color auto="1"/>
      </top>
      <bottom style="thin">
        <color theme="0"/>
      </bottom>
      <diagonal/>
    </border>
    <border>
      <left style="thin">
        <color theme="0"/>
      </left>
      <right style="thin">
        <color theme="0"/>
      </right>
      <top style="medium">
        <color auto="1"/>
      </top>
      <bottom style="thin">
        <color theme="0"/>
      </bottom>
      <diagonal/>
    </border>
    <border>
      <left style="thin">
        <color theme="0"/>
      </left>
      <right style="medium">
        <color auto="1"/>
      </right>
      <top style="medium">
        <color auto="1"/>
      </top>
      <bottom style="thin">
        <color theme="0"/>
      </bottom>
      <diagonal/>
    </border>
    <border>
      <left/>
      <right style="thin">
        <color theme="0"/>
      </right>
      <top style="medium">
        <color auto="1"/>
      </top>
      <bottom/>
      <diagonal/>
    </border>
    <border>
      <left style="thin">
        <color theme="0"/>
      </left>
      <right/>
      <top style="medium">
        <color auto="1"/>
      </top>
      <bottom style="thin">
        <color theme="0"/>
      </bottom>
      <diagonal/>
    </border>
    <border>
      <left style="thin">
        <color theme="0"/>
      </left>
      <right/>
      <top style="medium">
        <color auto="1"/>
      </top>
      <bottom/>
      <diagonal/>
    </border>
    <border>
      <left/>
      <right style="thin">
        <color theme="0"/>
      </right>
      <top style="medium">
        <color auto="1"/>
      </top>
      <bottom style="thin">
        <color theme="0"/>
      </bottom>
      <diagonal/>
    </border>
    <border>
      <left style="medium">
        <color auto="1"/>
      </left>
      <right style="thin">
        <color theme="0"/>
      </right>
      <top style="thin">
        <color theme="0"/>
      </top>
      <bottom style="medium">
        <color auto="1"/>
      </bottom>
      <diagonal/>
    </border>
    <border>
      <left style="thin">
        <color theme="0"/>
      </left>
      <right style="thin">
        <color theme="0"/>
      </right>
      <top style="thin">
        <color theme="0"/>
      </top>
      <bottom style="medium">
        <color auto="1"/>
      </bottom>
      <diagonal/>
    </border>
    <border>
      <left style="thin">
        <color theme="0"/>
      </left>
      <right style="medium">
        <color auto="1"/>
      </right>
      <top style="thin">
        <color theme="0"/>
      </top>
      <bottom style="medium">
        <color auto="1"/>
      </bottom>
      <diagonal/>
    </border>
    <border>
      <left/>
      <right style="thin">
        <color theme="0"/>
      </right>
      <top/>
      <bottom style="medium">
        <color auto="1"/>
      </bottom>
      <diagonal/>
    </border>
    <border>
      <left style="thin">
        <color theme="0"/>
      </left>
      <right/>
      <top style="thin">
        <color theme="0"/>
      </top>
      <bottom style="medium">
        <color auto="1"/>
      </bottom>
      <diagonal/>
    </border>
    <border>
      <left style="thin">
        <color theme="0"/>
      </left>
      <right/>
      <top/>
      <bottom style="medium">
        <color auto="1"/>
      </bottom>
      <diagonal/>
    </border>
    <border>
      <left/>
      <right style="thin">
        <color theme="0"/>
      </right>
      <top style="thin">
        <color theme="0"/>
      </top>
      <bottom style="medium">
        <color auto="1"/>
      </bottom>
      <diagonal/>
    </border>
    <border>
      <left style="medium">
        <color auto="1"/>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medium">
        <color auto="1"/>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top style="thin">
        <color theme="3" tint="-0.249977111117893"/>
      </top>
      <bottom style="thin">
        <color theme="3" tint="-0.249977111117893"/>
      </bottom>
      <diagonal/>
    </border>
    <border>
      <left style="medium">
        <color auto="1"/>
      </left>
      <right style="thin">
        <color theme="3" tint="-0.249977111117893"/>
      </right>
      <top/>
      <bottom style="thin">
        <color theme="3" tint="-0.249977111117893"/>
      </bottom>
      <diagonal/>
    </border>
    <border>
      <left style="thin">
        <color theme="3" tint="-0.249977111117893"/>
      </left>
      <right/>
      <top/>
      <bottom style="thin">
        <color theme="3" tint="-0.249977111117893"/>
      </bottom>
      <diagonal/>
    </border>
    <border>
      <left/>
      <right style="thin">
        <color theme="3" tint="-0.249977111117893"/>
      </right>
      <top/>
      <bottom style="thin">
        <color theme="3" tint="-0.249977111117893"/>
      </bottom>
      <diagonal/>
    </border>
    <border>
      <left style="thin">
        <color theme="3" tint="-0.249977111117893"/>
      </left>
      <right style="thin">
        <color theme="3" tint="-0.249977111117893"/>
      </right>
      <top/>
      <bottom style="thin">
        <color theme="3" tint="-0.249977111117893"/>
      </bottom>
      <diagonal/>
    </border>
    <border>
      <left style="thin">
        <color theme="3" tint="-0.249977111117893"/>
      </left>
      <right style="medium">
        <color auto="1"/>
      </right>
      <top/>
      <bottom style="thin">
        <color theme="3" tint="-0.249977111117893"/>
      </bottom>
      <diagonal/>
    </border>
    <border>
      <left style="thin">
        <color theme="3" tint="-0.249977111117893"/>
      </left>
      <right style="thin">
        <color theme="3" tint="-0.249977111117893"/>
      </right>
      <top style="thin">
        <color theme="3" tint="-0.249977111117893"/>
      </top>
      <bottom/>
      <diagonal/>
    </border>
    <border>
      <left style="thin">
        <color theme="3" tint="-0.249977111117893"/>
      </left>
      <right style="medium">
        <color auto="1"/>
      </right>
      <top style="thin">
        <color theme="3" tint="-0.249977111117893"/>
      </top>
      <bottom/>
      <diagonal/>
    </border>
    <border>
      <left style="medium">
        <color auto="1"/>
      </left>
      <right style="thin">
        <color theme="3" tint="-0.249977111117893"/>
      </right>
      <top style="thin">
        <color theme="3" tint="-0.249977111117893"/>
      </top>
      <bottom/>
      <diagonal/>
    </border>
    <border>
      <left/>
      <right style="thin">
        <color theme="3" tint="-0.249977111117893"/>
      </right>
      <top/>
      <bottom/>
      <diagonal/>
    </border>
    <border>
      <left/>
      <right style="thin">
        <color auto="1"/>
      </right>
      <top style="thin">
        <color auto="1"/>
      </top>
      <bottom style="thin">
        <color auto="1"/>
      </bottom>
      <diagonal/>
    </border>
    <border>
      <left/>
      <right style="thin">
        <color theme="3" tint="-0.249977111117893"/>
      </right>
      <top style="thin">
        <color theme="3" tint="-0.249977111117893"/>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theme="3" tint="-0.249977111117893"/>
      </right>
      <top/>
      <bottom/>
      <diagonal/>
    </border>
    <border>
      <left style="thin">
        <color theme="3" tint="-0.249977111117893"/>
      </left>
      <right/>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theme="3" tint="-0.249977111117893"/>
      </left>
      <right style="thin">
        <color theme="3" tint="-0.249977111117893"/>
      </right>
      <top/>
      <bottom/>
      <diagonal/>
    </border>
    <border>
      <left style="medium">
        <color auto="1"/>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theme="3" tint="-0.249977111117893"/>
      </left>
      <right style="thin">
        <color theme="3" tint="-0.249977111117893"/>
      </right>
      <top style="thin">
        <color theme="3" tint="-0.249977111117893"/>
      </top>
      <bottom style="medium">
        <color indexed="64"/>
      </bottom>
      <diagonal/>
    </border>
    <border>
      <left style="thin">
        <color indexed="64"/>
      </left>
      <right style="thin">
        <color indexed="64"/>
      </right>
      <top/>
      <bottom style="thin">
        <color indexed="64"/>
      </bottom>
      <diagonal/>
    </border>
    <border>
      <left style="thin">
        <color auto="1"/>
      </left>
      <right style="medium">
        <color indexed="64"/>
      </right>
      <top style="medium">
        <color auto="1"/>
      </top>
      <bottom/>
      <diagonal/>
    </border>
    <border>
      <left style="thin">
        <color auto="1"/>
      </left>
      <right style="medium">
        <color indexed="64"/>
      </right>
      <top/>
      <bottom style="thin">
        <color auto="1"/>
      </bottom>
      <diagonal/>
    </border>
    <border>
      <left style="thin">
        <color auto="1"/>
      </left>
      <right style="thin">
        <color auto="1"/>
      </right>
      <top style="medium">
        <color auto="1"/>
      </top>
      <bottom/>
      <diagonal/>
    </border>
    <border>
      <left style="medium">
        <color indexed="64"/>
      </left>
      <right style="thin">
        <color auto="1"/>
      </right>
      <top/>
      <bottom style="thin">
        <color auto="1"/>
      </bottom>
      <diagonal/>
    </border>
    <border>
      <left style="thin">
        <color auto="1"/>
      </left>
      <right style="thin">
        <color theme="3" tint="-0.249977111117893"/>
      </right>
      <top style="medium">
        <color indexed="64"/>
      </top>
      <bottom/>
      <diagonal/>
    </border>
    <border>
      <left style="thin">
        <color auto="1"/>
      </left>
      <right style="thin">
        <color theme="3" tint="-0.249977111117893"/>
      </right>
      <top/>
      <bottom style="medium">
        <color indexed="64"/>
      </bottom>
      <diagonal/>
    </border>
    <border>
      <left style="medium">
        <color indexed="64"/>
      </left>
      <right style="thin">
        <color auto="1"/>
      </right>
      <top/>
      <bottom/>
      <diagonal/>
    </border>
    <border>
      <left style="thin">
        <color indexed="64"/>
      </left>
      <right style="thin">
        <color indexed="64"/>
      </right>
      <top/>
      <bottom/>
      <diagonal/>
    </border>
    <border>
      <left/>
      <right style="thin">
        <color auto="1"/>
      </right>
      <top/>
      <bottom/>
      <diagonal/>
    </border>
    <border>
      <left style="thin">
        <color auto="1"/>
      </left>
      <right/>
      <top/>
      <bottom/>
      <diagonal/>
    </border>
    <border>
      <left/>
      <right style="thin">
        <color auto="1"/>
      </right>
      <top style="medium">
        <color auto="1"/>
      </top>
      <bottom/>
      <diagonal/>
    </border>
    <border>
      <left style="thin">
        <color theme="3" tint="-0.249977111117893"/>
      </left>
      <right style="medium">
        <color auto="1"/>
      </right>
      <top style="thin">
        <color theme="3" tint="-0.249977111117893"/>
      </top>
      <bottom style="medium">
        <color indexed="64"/>
      </bottom>
      <diagonal/>
    </border>
    <border>
      <left/>
      <right/>
      <top style="medium">
        <color auto="1"/>
      </top>
      <bottom/>
      <diagonal/>
    </border>
    <border>
      <left/>
      <right style="medium">
        <color auto="1"/>
      </right>
      <top style="thin">
        <color auto="1"/>
      </top>
      <bottom style="medium">
        <color auto="1"/>
      </bottom>
      <diagonal/>
    </border>
    <border>
      <left/>
      <right style="medium">
        <color auto="1"/>
      </right>
      <top style="medium">
        <color auto="1"/>
      </top>
      <bottom/>
      <diagonal/>
    </border>
    <border>
      <left style="medium">
        <color indexed="64"/>
      </left>
      <right style="thin">
        <color theme="0"/>
      </right>
      <top style="medium">
        <color auto="1"/>
      </top>
      <bottom/>
      <diagonal/>
    </border>
    <border>
      <left style="thin">
        <color auto="1"/>
      </left>
      <right/>
      <top style="medium">
        <color auto="1"/>
      </top>
      <bottom/>
      <diagonal/>
    </border>
    <border>
      <left style="thin">
        <color auto="1"/>
      </left>
      <right/>
      <top/>
      <bottom style="thin">
        <color auto="1"/>
      </bottom>
      <diagonal/>
    </border>
    <border>
      <left style="thin">
        <color indexed="64"/>
      </left>
      <right style="thin">
        <color indexed="64"/>
      </right>
      <top/>
      <bottom style="medium">
        <color indexed="64"/>
      </bottom>
      <diagonal/>
    </border>
    <border>
      <left/>
      <right style="medium">
        <color auto="1"/>
      </right>
      <top/>
      <bottom style="thin">
        <color theme="3" tint="-0.249977111117893"/>
      </bottom>
      <diagonal/>
    </border>
    <border>
      <left/>
      <right style="medium">
        <color auto="1"/>
      </right>
      <top style="thin">
        <color theme="3" tint="-0.249977111117893"/>
      </top>
      <bottom/>
      <diagonal/>
    </border>
    <border>
      <left/>
      <right style="medium">
        <color auto="1"/>
      </right>
      <top style="thin">
        <color auto="1"/>
      </top>
      <bottom style="thin">
        <color auto="1"/>
      </bottom>
      <diagonal/>
    </border>
    <border>
      <left/>
      <right style="medium">
        <color indexed="64"/>
      </right>
      <top/>
      <bottom style="thin">
        <color auto="1"/>
      </bottom>
      <diagonal/>
    </border>
    <border>
      <left/>
      <right style="medium">
        <color indexed="64"/>
      </right>
      <top style="thin">
        <color auto="1"/>
      </top>
      <bottom/>
      <diagonal/>
    </border>
    <border>
      <left/>
      <right style="thin">
        <color theme="0"/>
      </right>
      <top style="thin">
        <color theme="0"/>
      </top>
      <bottom/>
      <diagonal/>
    </border>
    <border>
      <left/>
      <right style="medium">
        <color auto="1"/>
      </right>
      <top style="thin">
        <color theme="3" tint="-0.249977111117893"/>
      </top>
      <bottom style="thin">
        <color theme="3" tint="-0.249977111117893"/>
      </bottom>
      <diagonal/>
    </border>
    <border>
      <left style="thin">
        <color indexed="64"/>
      </left>
      <right style="thin">
        <color indexed="64"/>
      </right>
      <top style="thin">
        <color indexed="64"/>
      </top>
      <bottom style="thin">
        <color theme="3" tint="-0.249977111117893"/>
      </bottom>
      <diagonal/>
    </border>
    <border>
      <left style="thin">
        <color indexed="64"/>
      </left>
      <right style="thin">
        <color indexed="64"/>
      </right>
      <top style="thin">
        <color theme="3" tint="-0.249977111117893"/>
      </top>
      <bottom style="thin">
        <color theme="3" tint="-0.249977111117893"/>
      </bottom>
      <diagonal/>
    </border>
    <border>
      <left style="thin">
        <color indexed="64"/>
      </left>
      <right style="thin">
        <color indexed="64"/>
      </right>
      <top style="thin">
        <color theme="3" tint="-0.249977111117893"/>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theme="3" tint="-0.249977111117893"/>
      </left>
      <right style="thin">
        <color theme="3" tint="-0.249977111117893"/>
      </right>
      <top style="medium">
        <color indexed="64"/>
      </top>
      <bottom style="medium">
        <color indexed="64"/>
      </bottom>
      <diagonal/>
    </border>
    <border>
      <left style="thin">
        <color theme="3" tint="-0.249977111117893"/>
      </left>
      <right style="medium">
        <color auto="1"/>
      </right>
      <top style="medium">
        <color indexed="64"/>
      </top>
      <bottom/>
      <diagonal/>
    </border>
    <border>
      <left style="thin">
        <color theme="0"/>
      </left>
      <right style="medium">
        <color auto="1"/>
      </right>
      <top style="thin">
        <color theme="0"/>
      </top>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theme="3" tint="-0.249977111117893"/>
      </bottom>
      <diagonal/>
    </border>
    <border>
      <left style="medium">
        <color indexed="64"/>
      </left>
      <right style="thin">
        <color theme="0"/>
      </right>
      <top/>
      <bottom style="medium">
        <color indexed="64"/>
      </bottom>
      <diagonal/>
    </border>
  </borders>
  <cellStyleXfs count="1">
    <xf numFmtId="0" fontId="0" fillId="0" borderId="0"/>
  </cellStyleXfs>
  <cellXfs count="174">
    <xf numFmtId="0" fontId="0" fillId="0" borderId="0" xfId="0"/>
    <xf numFmtId="0" fontId="1" fillId="0" borderId="0" xfId="0" applyFont="1"/>
    <xf numFmtId="0" fontId="1" fillId="0" borderId="0" xfId="0" applyFont="1" applyAlignment="1">
      <alignment horizontal="center"/>
    </xf>
    <xf numFmtId="0" fontId="1" fillId="0" borderId="0" xfId="0" applyFont="1" applyAlignment="1"/>
    <xf numFmtId="1" fontId="1" fillId="0" borderId="0" xfId="0" applyNumberFormat="1" applyFont="1"/>
    <xf numFmtId="0" fontId="1" fillId="0" borderId="0" xfId="0" applyFont="1" applyAlignment="1">
      <alignment textRotation="90"/>
    </xf>
    <xf numFmtId="0" fontId="1" fillId="0" borderId="0" xfId="0" applyFont="1" applyAlignment="1">
      <alignment wrapText="1"/>
    </xf>
    <xf numFmtId="0" fontId="1" fillId="0" borderId="0" xfId="0" applyFont="1" applyAlignment="1">
      <alignment horizontal="center" vertical="center" textRotation="90" wrapText="1"/>
    </xf>
    <xf numFmtId="0" fontId="1" fillId="4" borderId="11" xfId="0" applyFont="1" applyFill="1" applyBorder="1" applyAlignment="1">
      <alignment horizontal="center" vertical="center" textRotation="90" wrapText="1"/>
    </xf>
    <xf numFmtId="0" fontId="1" fillId="4" borderId="12" xfId="0" applyFont="1" applyFill="1" applyBorder="1" applyAlignment="1">
      <alignment horizontal="center" vertical="center" textRotation="90" wrapText="1"/>
    </xf>
    <xf numFmtId="1" fontId="4" fillId="4" borderId="12" xfId="0" applyNumberFormat="1" applyFont="1" applyFill="1" applyBorder="1" applyAlignment="1">
      <alignment horizontal="center" vertical="center" textRotation="90" wrapText="1"/>
    </xf>
    <xf numFmtId="0" fontId="4" fillId="4" borderId="13" xfId="0" applyFont="1" applyFill="1" applyBorder="1" applyAlignment="1">
      <alignment horizontal="center" vertical="center" textRotation="90" wrapText="1"/>
    </xf>
    <xf numFmtId="0" fontId="1" fillId="0" borderId="0" xfId="0" applyFont="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textRotation="90" wrapText="1"/>
    </xf>
    <xf numFmtId="0" fontId="1" fillId="0" borderId="20" xfId="0" applyFont="1" applyBorder="1" applyAlignment="1">
      <alignment horizontal="center" vertical="center" textRotation="90" wrapText="1"/>
    </xf>
    <xf numFmtId="0" fontId="1" fillId="5" borderId="21"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0" borderId="19" xfId="0" applyFont="1" applyBorder="1" applyAlignment="1">
      <alignment horizontal="center" vertical="center" wrapText="1"/>
    </xf>
    <xf numFmtId="1"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textRotation="90"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textRotation="90" wrapText="1"/>
    </xf>
    <xf numFmtId="0" fontId="1" fillId="0" borderId="29" xfId="0" applyFont="1" applyBorder="1" applyAlignment="1">
      <alignment horizontal="center" vertical="center" textRotation="90"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5" xfId="0" applyFont="1" applyBorder="1" applyAlignment="1">
      <alignment horizontal="center" vertical="center" wrapText="1"/>
    </xf>
    <xf numFmtId="1" fontId="1" fillId="0" borderId="28" xfId="0" applyNumberFormat="1" applyFont="1" applyBorder="1" applyAlignment="1">
      <alignment horizontal="center" vertical="center" wrapText="1"/>
    </xf>
    <xf numFmtId="0" fontId="1" fillId="0" borderId="36"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5" borderId="32" xfId="0" applyFont="1" applyFill="1" applyBorder="1" applyAlignment="1">
      <alignment horizontal="center" vertical="center" wrapText="1"/>
    </xf>
    <xf numFmtId="0" fontId="1" fillId="6" borderId="35" xfId="0" applyFont="1" applyFill="1" applyBorder="1" applyAlignment="1">
      <alignment horizontal="center" vertical="center" wrapText="1"/>
    </xf>
    <xf numFmtId="1" fontId="1" fillId="0" borderId="34" xfId="0" applyNumberFormat="1" applyFont="1" applyBorder="1" applyAlignment="1">
      <alignment horizontal="center" vertical="center" wrapText="1"/>
    </xf>
    <xf numFmtId="0" fontId="1" fillId="0" borderId="41" xfId="0" applyFont="1" applyBorder="1" applyAlignment="1">
      <alignment horizontal="center" vertical="center" wrapText="1"/>
    </xf>
    <xf numFmtId="0" fontId="1" fillId="5" borderId="31" xfId="0" applyFont="1" applyFill="1" applyBorder="1" applyAlignment="1">
      <alignment horizontal="center" vertical="center" wrapText="1"/>
    </xf>
    <xf numFmtId="0" fontId="1" fillId="6" borderId="37" xfId="0" applyFont="1" applyFill="1" applyBorder="1" applyAlignment="1">
      <alignment horizontal="center" vertical="center" wrapText="1"/>
    </xf>
    <xf numFmtId="0" fontId="1" fillId="0" borderId="42" xfId="0" applyFont="1" applyBorder="1" applyAlignment="1">
      <alignment horizontal="center" vertical="center" wrapText="1"/>
    </xf>
    <xf numFmtId="1" fontId="1" fillId="0" borderId="44" xfId="0" applyNumberFormat="1" applyFont="1" applyBorder="1" applyAlignment="1">
      <alignment horizontal="center" vertical="center" wrapText="1"/>
    </xf>
    <xf numFmtId="0" fontId="1" fillId="0" borderId="47" xfId="0" applyFont="1" applyBorder="1" applyAlignment="1">
      <alignment horizontal="center" vertical="center" wrapText="1"/>
    </xf>
    <xf numFmtId="0" fontId="1" fillId="0" borderId="34" xfId="0" applyFont="1" applyBorder="1" applyAlignment="1">
      <alignment horizontal="center" vertical="center" textRotation="90" wrapText="1"/>
    </xf>
    <xf numFmtId="0" fontId="1" fillId="0" borderId="40" xfId="0" applyFont="1" applyBorder="1" applyAlignment="1">
      <alignment horizontal="center" vertical="center" textRotation="90" wrapText="1"/>
    </xf>
    <xf numFmtId="0" fontId="1" fillId="0" borderId="48" xfId="0" applyFont="1" applyBorder="1" applyAlignment="1">
      <alignment horizontal="center" vertical="center" wrapText="1"/>
    </xf>
    <xf numFmtId="0" fontId="1" fillId="0" borderId="49" xfId="0" applyFont="1" applyBorder="1" applyAlignment="1">
      <alignment horizontal="center" vertical="center" textRotation="90" wrapText="1"/>
    </xf>
    <xf numFmtId="0" fontId="1" fillId="0" borderId="50" xfId="0" applyFont="1" applyBorder="1" applyAlignment="1">
      <alignment horizontal="center" vertical="center" textRotation="90" wrapText="1"/>
    </xf>
    <xf numFmtId="0" fontId="1" fillId="5" borderId="51" xfId="0" applyFont="1" applyFill="1" applyBorder="1" applyAlignment="1">
      <alignment horizontal="center" vertical="center" wrapText="1"/>
    </xf>
    <xf numFmtId="0" fontId="1" fillId="0" borderId="49" xfId="0" applyFont="1" applyBorder="1" applyAlignment="1">
      <alignment horizontal="center" vertical="center" wrapText="1"/>
    </xf>
    <xf numFmtId="1" fontId="1" fillId="0" borderId="53" xfId="0" applyNumberFormat="1" applyFont="1" applyBorder="1" applyAlignment="1">
      <alignment horizontal="center" vertical="center" wrapText="1"/>
    </xf>
    <xf numFmtId="0" fontId="0" fillId="0" borderId="52" xfId="0" applyBorder="1" applyAlignment="1">
      <alignment horizontal="center" vertical="center" wrapText="1"/>
    </xf>
    <xf numFmtId="0" fontId="1" fillId="0" borderId="50" xfId="0" applyNumberFormat="1" applyFont="1" applyBorder="1" applyAlignment="1">
      <alignment horizontal="center" vertical="center" textRotation="90" wrapText="1"/>
    </xf>
    <xf numFmtId="0" fontId="1" fillId="0" borderId="51" xfId="0" applyFont="1" applyBorder="1" applyAlignment="1">
      <alignment horizontal="center" vertical="center" wrapText="1"/>
    </xf>
    <xf numFmtId="0" fontId="0" fillId="6" borderId="52" xfId="0" applyFill="1" applyBorder="1" applyAlignment="1">
      <alignment horizontal="center" vertical="top" wrapText="1"/>
    </xf>
    <xf numFmtId="0" fontId="1" fillId="5" borderId="38" xfId="0" applyFont="1" applyFill="1" applyBorder="1" applyAlignment="1">
      <alignment horizontal="center" vertical="center" wrapText="1"/>
    </xf>
    <xf numFmtId="0" fontId="1" fillId="6" borderId="43" xfId="0" applyFont="1" applyFill="1" applyBorder="1" applyAlignment="1">
      <alignment horizontal="center" vertical="center" wrapText="1"/>
    </xf>
    <xf numFmtId="0" fontId="1" fillId="0" borderId="43" xfId="0" applyFont="1" applyBorder="1" applyAlignment="1">
      <alignment horizontal="center" vertical="center" wrapText="1"/>
    </xf>
    <xf numFmtId="0" fontId="1" fillId="0" borderId="61" xfId="0" applyFont="1" applyBorder="1" applyAlignment="1">
      <alignment horizontal="center" vertical="center" wrapText="1"/>
    </xf>
    <xf numFmtId="0" fontId="1" fillId="5" borderId="63" xfId="0" applyFont="1" applyFill="1" applyBorder="1" applyAlignment="1">
      <alignment horizontal="center" vertical="center" wrapText="1"/>
    </xf>
    <xf numFmtId="0" fontId="1" fillId="6" borderId="64" xfId="0" applyFont="1" applyFill="1" applyBorder="1" applyAlignment="1">
      <alignment horizontal="center" vertical="center" wrapText="1"/>
    </xf>
    <xf numFmtId="49" fontId="6" fillId="0" borderId="62" xfId="0" applyNumberFormat="1" applyFont="1" applyBorder="1" applyAlignment="1">
      <alignment horizontal="center" vertical="center"/>
    </xf>
    <xf numFmtId="49" fontId="7" fillId="0" borderId="34" xfId="0" applyNumberFormat="1" applyFont="1" applyBorder="1" applyAlignment="1">
      <alignment horizontal="center" vertical="center"/>
    </xf>
    <xf numFmtId="0" fontId="1" fillId="0" borderId="66" xfId="0" applyNumberFormat="1" applyFont="1" applyBorder="1" applyAlignment="1">
      <alignment horizontal="center" vertical="center" textRotation="90" wrapText="1"/>
    </xf>
    <xf numFmtId="0" fontId="1" fillId="0" borderId="6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52" xfId="0" applyFont="1" applyBorder="1" applyAlignment="1">
      <alignment horizontal="center" vertical="center" wrapText="1"/>
    </xf>
    <xf numFmtId="49" fontId="6" fillId="0" borderId="64" xfId="0" applyNumberFormat="1" applyFont="1" applyBorder="1" applyAlignment="1">
      <alignment horizontal="center" vertical="center"/>
    </xf>
    <xf numFmtId="49" fontId="7" fillId="0" borderId="35" xfId="0" applyNumberFormat="1" applyFont="1" applyBorder="1" applyAlignment="1">
      <alignment horizontal="center" vertical="center"/>
    </xf>
    <xf numFmtId="0" fontId="1" fillId="0" borderId="22"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78" xfId="0" applyFont="1" applyBorder="1" applyAlignment="1">
      <alignment horizontal="center" vertical="center" wrapText="1"/>
    </xf>
    <xf numFmtId="0" fontId="1" fillId="4" borderId="79" xfId="0" applyFont="1" applyFill="1" applyBorder="1" applyAlignment="1">
      <alignment horizontal="center" vertical="center" wrapText="1"/>
    </xf>
    <xf numFmtId="1" fontId="1" fillId="0" borderId="73" xfId="0" applyNumberFormat="1" applyFont="1" applyBorder="1" applyAlignment="1">
      <alignment horizontal="center" vertical="center" wrapText="1"/>
    </xf>
    <xf numFmtId="0" fontId="1" fillId="0" borderId="37" xfId="0" applyFont="1" applyBorder="1" applyAlignment="1">
      <alignment horizontal="center" vertical="center" wrapText="1"/>
    </xf>
    <xf numFmtId="0" fontId="1" fillId="0" borderId="80" xfId="0" applyNumberFormat="1" applyFont="1" applyBorder="1" applyAlignment="1">
      <alignment horizontal="center" vertical="center" textRotation="90" wrapText="1"/>
    </xf>
    <xf numFmtId="0" fontId="1" fillId="0" borderId="78" xfId="0" applyNumberFormat="1" applyFont="1" applyBorder="1" applyAlignment="1">
      <alignment horizontal="center" vertical="center" textRotation="90" wrapText="1"/>
    </xf>
    <xf numFmtId="0" fontId="1" fillId="0" borderId="68" xfId="0" applyNumberFormat="1" applyFont="1" applyBorder="1" applyAlignment="1">
      <alignment horizontal="center" vertical="center" textRotation="90" wrapText="1"/>
    </xf>
    <xf numFmtId="1" fontId="1" fillId="0" borderId="81" xfId="0" applyNumberFormat="1" applyFont="1" applyBorder="1" applyAlignment="1">
      <alignment horizontal="center" vertical="center" wrapText="1"/>
    </xf>
    <xf numFmtId="1" fontId="1" fillId="0" borderId="82"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0" fillId="6" borderId="43" xfId="0" applyFill="1" applyBorder="1" applyAlignment="1">
      <alignment horizontal="center" vertical="top" wrapText="1"/>
    </xf>
    <xf numFmtId="0" fontId="0" fillId="0" borderId="43" xfId="0" applyBorder="1" applyAlignment="1">
      <alignment horizontal="center" vertical="center" wrapText="1"/>
    </xf>
    <xf numFmtId="0" fontId="1" fillId="0" borderId="85" xfId="0" applyFont="1" applyBorder="1" applyAlignment="1">
      <alignment horizontal="center" vertical="center" textRotation="90" wrapText="1"/>
    </xf>
    <xf numFmtId="0" fontId="1" fillId="0" borderId="57" xfId="0" applyFont="1" applyBorder="1" applyAlignment="1">
      <alignment horizontal="center" vertical="center" textRotation="90" wrapText="1"/>
    </xf>
    <xf numFmtId="0" fontId="1" fillId="0" borderId="55" xfId="0" applyFont="1" applyBorder="1" applyAlignment="1">
      <alignment horizontal="center" vertical="center" textRotation="90" wrapText="1"/>
    </xf>
    <xf numFmtId="0" fontId="1" fillId="5" borderId="65" xfId="0" applyFont="1" applyFill="1" applyBorder="1" applyAlignment="1">
      <alignment horizontal="center" vertical="center" wrapText="1"/>
    </xf>
    <xf numFmtId="0" fontId="1" fillId="6" borderId="71" xfId="0" applyFont="1" applyFill="1" applyBorder="1" applyAlignment="1">
      <alignment horizontal="center" vertical="center" wrapText="1"/>
    </xf>
    <xf numFmtId="1" fontId="1" fillId="0" borderId="86" xfId="0" applyNumberFormat="1" applyFont="1" applyBorder="1" applyAlignment="1">
      <alignment horizontal="center" vertical="center" wrapText="1"/>
    </xf>
    <xf numFmtId="0" fontId="1" fillId="0" borderId="87" xfId="0" applyNumberFormat="1" applyFont="1" applyBorder="1" applyAlignment="1">
      <alignment horizontal="center" vertical="center" textRotation="90" wrapText="1"/>
    </xf>
    <xf numFmtId="1" fontId="1" fillId="0" borderId="85" xfId="0" applyNumberFormat="1" applyFont="1" applyBorder="1" applyAlignment="1">
      <alignment horizontal="center" vertical="center" wrapText="1"/>
    </xf>
    <xf numFmtId="0" fontId="1" fillId="0" borderId="3" xfId="0" applyNumberFormat="1" applyFont="1" applyBorder="1" applyAlignment="1">
      <alignment horizontal="center" vertical="center" textRotation="90" wrapText="1"/>
    </xf>
    <xf numFmtId="0" fontId="7" fillId="0" borderId="34" xfId="0" applyFont="1" applyBorder="1" applyAlignment="1">
      <alignment vertical="center" wrapText="1"/>
    </xf>
    <xf numFmtId="0" fontId="1" fillId="4" borderId="88" xfId="0" applyFont="1" applyFill="1" applyBorder="1" applyAlignment="1">
      <alignment horizontal="center" vertical="center" wrapText="1"/>
    </xf>
    <xf numFmtId="0" fontId="1" fillId="0" borderId="89" xfId="0" applyFont="1" applyBorder="1" applyAlignment="1">
      <alignment horizontal="center" vertical="center" wrapText="1"/>
    </xf>
    <xf numFmtId="0" fontId="1" fillId="0" borderId="90" xfId="0" applyFont="1" applyBorder="1" applyAlignment="1">
      <alignment horizontal="center" vertical="center" wrapText="1"/>
    </xf>
    <xf numFmtId="0" fontId="1" fillId="0" borderId="39" xfId="0" applyFont="1" applyFill="1" applyBorder="1" applyAlignment="1">
      <alignment horizontal="center" vertical="center" wrapText="1"/>
    </xf>
    <xf numFmtId="0" fontId="1" fillId="0" borderId="57" xfId="0" applyFont="1" applyBorder="1" applyAlignment="1">
      <alignment horizontal="center" vertical="center" wrapText="1"/>
    </xf>
    <xf numFmtId="0" fontId="1" fillId="0" borderId="71"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84"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4" xfId="0" applyFont="1" applyBorder="1" applyAlignment="1">
      <alignment horizontal="center" vertical="center" textRotation="90" wrapText="1"/>
    </xf>
    <xf numFmtId="0" fontId="1" fillId="0" borderId="45" xfId="0" applyFont="1" applyBorder="1" applyAlignment="1">
      <alignment horizontal="center" vertical="center" textRotation="90" wrapText="1"/>
    </xf>
    <xf numFmtId="0" fontId="1" fillId="0" borderId="44" xfId="0" applyFont="1" applyBorder="1" applyAlignment="1">
      <alignment horizontal="center" vertical="center" wrapText="1"/>
    </xf>
    <xf numFmtId="0" fontId="1" fillId="0" borderId="29" xfId="0" applyNumberFormat="1" applyFont="1" applyBorder="1" applyAlignment="1">
      <alignment horizontal="center" vertical="center" textRotation="90" wrapText="1"/>
    </xf>
    <xf numFmtId="0" fontId="1" fillId="4" borderId="70" xfId="0" applyFont="1" applyFill="1" applyBorder="1" applyAlignment="1">
      <alignment horizontal="center" vertical="center" wrapText="1"/>
    </xf>
    <xf numFmtId="0" fontId="1" fillId="4" borderId="9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69" xfId="0" applyFont="1" applyFill="1" applyBorder="1" applyAlignment="1">
      <alignment horizontal="center" vertical="center" wrapText="1"/>
    </xf>
    <xf numFmtId="0" fontId="2" fillId="3" borderId="4" xfId="0" applyFont="1" applyFill="1" applyBorder="1" applyAlignment="1">
      <alignment horizontal="center" vertical="center" textRotation="90" wrapText="1"/>
    </xf>
    <xf numFmtId="0" fontId="2" fillId="3" borderId="11" xfId="0" applyFont="1" applyFill="1" applyBorder="1" applyAlignment="1">
      <alignment horizontal="center" vertical="center" textRotation="90" wrapText="1"/>
    </xf>
    <xf numFmtId="0" fontId="2" fillId="3" borderId="5" xfId="0" applyFont="1" applyFill="1" applyBorder="1" applyAlignment="1">
      <alignment horizontal="center" vertical="center" textRotation="90" wrapText="1"/>
    </xf>
    <xf numFmtId="0" fontId="2" fillId="3" borderId="12" xfId="0" applyFont="1" applyFill="1" applyBorder="1" applyAlignment="1">
      <alignment horizontal="center" vertical="center" textRotation="90" wrapText="1"/>
    </xf>
    <xf numFmtId="0" fontId="2" fillId="3" borderId="6" xfId="0" applyFont="1" applyFill="1" applyBorder="1" applyAlignment="1">
      <alignment horizontal="center" vertical="center" textRotation="90" wrapText="1"/>
    </xf>
    <xf numFmtId="0" fontId="2" fillId="3" borderId="13" xfId="0" applyFont="1" applyFill="1" applyBorder="1" applyAlignment="1">
      <alignment horizontal="center" vertical="center" textRotation="90" wrapText="1"/>
    </xf>
    <xf numFmtId="0" fontId="2" fillId="3" borderId="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5" xfId="0" applyFont="1" applyFill="1" applyBorder="1" applyAlignment="1">
      <alignment horizontal="center" vertical="center" wrapText="1"/>
    </xf>
    <xf numFmtId="1" fontId="2" fillId="3" borderId="5" xfId="0" applyNumberFormat="1" applyFont="1" applyFill="1" applyBorder="1" applyAlignment="1">
      <alignment horizontal="center" vertical="center" textRotation="90" wrapText="1"/>
    </xf>
    <xf numFmtId="1" fontId="2" fillId="3" borderId="12" xfId="0" applyNumberFormat="1" applyFont="1" applyFill="1" applyBorder="1" applyAlignment="1">
      <alignment horizontal="center" vertical="center" textRotation="90" wrapText="1"/>
    </xf>
    <xf numFmtId="0" fontId="1" fillId="4" borderId="8"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0" borderId="55"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4" xfId="0" applyFont="1" applyBorder="1" applyAlignment="1">
      <alignment horizontal="center" vertical="center" wrapText="1"/>
    </xf>
    <xf numFmtId="0" fontId="1" fillId="4" borderId="5"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0" borderId="71" xfId="0" applyFont="1" applyBorder="1" applyAlignment="1">
      <alignment horizontal="center" vertical="center" wrapText="1"/>
    </xf>
    <xf numFmtId="0" fontId="1" fillId="0" borderId="72"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77" xfId="0" applyFont="1" applyBorder="1" applyAlignment="1">
      <alignment horizontal="center" vertical="center" wrapText="1"/>
    </xf>
    <xf numFmtId="49" fontId="6" fillId="0" borderId="44"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72" xfId="0" applyNumberFormat="1" applyFont="1" applyBorder="1" applyAlignment="1">
      <alignment horizontal="center" vertical="center"/>
    </xf>
    <xf numFmtId="0" fontId="1" fillId="0" borderId="84"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4" xfId="0" applyFont="1" applyBorder="1" applyAlignment="1">
      <alignment horizontal="center" vertical="center" textRotation="90" wrapText="1"/>
    </xf>
    <xf numFmtId="0" fontId="1" fillId="0" borderId="54" xfId="0" applyFont="1" applyBorder="1" applyAlignment="1">
      <alignment horizontal="center" vertical="center" textRotation="90" wrapText="1"/>
    </xf>
    <xf numFmtId="0" fontId="1" fillId="0" borderId="45" xfId="0" applyFont="1" applyBorder="1" applyAlignment="1">
      <alignment horizontal="center" vertical="center" textRotation="90" wrapText="1"/>
    </xf>
    <xf numFmtId="0" fontId="1" fillId="0" borderId="56" xfId="0" applyFont="1" applyBorder="1" applyAlignment="1">
      <alignment horizontal="center" vertical="center" textRotation="90" wrapText="1"/>
    </xf>
    <xf numFmtId="0" fontId="1" fillId="5" borderId="46" xfId="0" applyFont="1" applyFill="1" applyBorder="1" applyAlignment="1">
      <alignment horizontal="center" vertical="center" wrapText="1"/>
    </xf>
    <xf numFmtId="0" fontId="1" fillId="5" borderId="58" xfId="0" applyFont="1" applyFill="1" applyBorder="1" applyAlignment="1">
      <alignment horizontal="center" vertical="center" wrapText="1"/>
    </xf>
    <xf numFmtId="0" fontId="1" fillId="6" borderId="45" xfId="0" applyFont="1" applyFill="1" applyBorder="1" applyAlignment="1">
      <alignment horizontal="center" vertical="center" wrapText="1"/>
    </xf>
    <xf numFmtId="0" fontId="1" fillId="6" borderId="56" xfId="0" applyFont="1" applyFill="1" applyBorder="1" applyAlignment="1">
      <alignment horizontal="center" vertical="center" wrapText="1"/>
    </xf>
    <xf numFmtId="0" fontId="1" fillId="0" borderId="44" xfId="0" applyFont="1" applyBorder="1" applyAlignment="1">
      <alignment horizontal="center" vertical="center" wrapText="1"/>
    </xf>
    <xf numFmtId="1" fontId="1" fillId="0" borderId="59" xfId="0" applyNumberFormat="1" applyFont="1" applyBorder="1" applyAlignment="1">
      <alignment horizontal="center" vertical="center" wrapText="1"/>
    </xf>
    <xf numFmtId="1" fontId="1" fillId="0" borderId="60" xfId="0" applyNumberFormat="1" applyFont="1" applyBorder="1" applyAlignment="1">
      <alignment horizontal="center" vertical="center" wrapText="1"/>
    </xf>
    <xf numFmtId="0" fontId="1" fillId="0" borderId="29" xfId="0" applyNumberFormat="1" applyFont="1" applyBorder="1" applyAlignment="1">
      <alignment horizontal="center" vertical="center" textRotation="90" wrapText="1"/>
    </xf>
    <xf numFmtId="0" fontId="1" fillId="0" borderId="27" xfId="0" applyNumberFormat="1" applyFont="1" applyBorder="1" applyAlignment="1">
      <alignment horizontal="center" vertical="center" textRotation="90" wrapText="1"/>
    </xf>
  </cellXfs>
  <cellStyles count="1">
    <cellStyle name="Normal" xfId="0" builtinId="0"/>
  </cellStyles>
  <dxfs count="27">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ill>
        <patternFill>
          <bgColor theme="6" tint="-0.24994659260841701"/>
        </patternFill>
      </fill>
    </dxf>
    <dxf>
      <fill>
        <patternFill>
          <bgColor theme="6" tint="-0.24994659260841701"/>
        </patternFill>
      </fill>
    </dxf>
    <dxf>
      <fill>
        <patternFill>
          <bgColor theme="6" tint="-0.24994659260841701"/>
        </patternFill>
      </fill>
    </dxf>
    <dxf>
      <fill>
        <patternFill>
          <bgColor rgb="FFFFC000"/>
        </patternFill>
      </fill>
    </dxf>
    <dxf>
      <fill>
        <patternFill>
          <bgColor theme="9" tint="-0.24994659260841701"/>
        </patternFill>
      </fill>
    </dxf>
    <dxf>
      <fill>
        <patternFill>
          <bgColor theme="5"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rgb="FFFFC000"/>
        </patternFill>
      </fill>
    </dxf>
    <dxf>
      <fill>
        <patternFill>
          <bgColor theme="9" tint="-0.24994659260841701"/>
        </patternFill>
      </fill>
    </dxf>
    <dxf>
      <fill>
        <patternFill>
          <bgColor theme="5"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rgb="FFFFC000"/>
        </patternFill>
      </fill>
    </dxf>
    <dxf>
      <fill>
        <patternFill>
          <bgColor theme="9" tint="-0.24994659260841701"/>
        </patternFill>
      </fill>
    </dxf>
    <dxf>
      <fill>
        <patternFill>
          <bgColor theme="5"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rgb="FFFFC000"/>
        </patternFill>
      </fill>
    </dxf>
    <dxf>
      <fill>
        <patternFill>
          <bgColor theme="9" tint="-0.24994659260841701"/>
        </patternFill>
      </fill>
    </dxf>
    <dxf>
      <fill>
        <patternFill>
          <bgColor theme="5"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979713</xdr:colOff>
      <xdr:row>1</xdr:row>
      <xdr:rowOff>54429</xdr:rowOff>
    </xdr:from>
    <xdr:to>
      <xdr:col>22</xdr:col>
      <xdr:colOff>893536</xdr:colOff>
      <xdr:row>1</xdr:row>
      <xdr:rowOff>804334</xdr:rowOff>
    </xdr:to>
    <xdr:pic>
      <xdr:nvPicPr>
        <xdr:cNvPr id="2" name="Imagen 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2820" y="231322"/>
          <a:ext cx="1437823" cy="749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uitragob\Downloads\Planificador%20de%20proyec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s>
    <sheetDataSet>
      <sheetData sheetId="0" refreshError="1"/>
    </sheetDataSet>
  </externalBook>
</externalLink>
</file>

<file path=xl/tables/table1.xml><?xml version="1.0" encoding="utf-8"?>
<table xmlns="http://schemas.openxmlformats.org/spreadsheetml/2006/main" id="1" name="Tabla1" displayName="Tabla1" ref="C38:C44" totalsRowShown="0" headerRowDxfId="2" dataDxfId="1">
  <tableColumns count="1">
    <tableColumn id="1" name="Columna1"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55"/>
  <sheetViews>
    <sheetView showGridLines="0" tabSelected="1" zoomScale="70" zoomScaleNormal="70" zoomScaleSheetLayoutView="20" workbookViewId="0">
      <pane xSplit="7" ySplit="4" topLeftCell="H5" activePane="bottomRight" state="frozen"/>
      <selection pane="topRight" activeCell="I1" sqref="I1"/>
      <selection pane="bottomLeft" activeCell="A5" sqref="A5"/>
      <selection pane="bottomRight" activeCell="M6" sqref="M6"/>
    </sheetView>
  </sheetViews>
  <sheetFormatPr baseColWidth="10" defaultColWidth="6.7109375" defaultRowHeight="12.75" x14ac:dyDescent="0.2"/>
  <cols>
    <col min="1" max="1" width="2.7109375" style="1" customWidth="1"/>
    <col min="2" max="2" width="4.7109375" style="1" customWidth="1"/>
    <col min="3" max="3" width="13.85546875" style="1" customWidth="1"/>
    <col min="4" max="4" width="4.7109375" style="1" customWidth="1"/>
    <col min="5" max="5" width="6" style="1" customWidth="1"/>
    <col min="6" max="6" width="25.28515625" style="2" customWidth="1"/>
    <col min="7" max="7" width="24.140625" style="3" bestFit="1" customWidth="1"/>
    <col min="8" max="9" width="4.42578125" style="1" bestFit="1" customWidth="1"/>
    <col min="10" max="10" width="5.28515625" style="4" customWidth="1"/>
    <col min="11" max="11" width="6.7109375" style="1"/>
    <col min="12" max="12" width="13.7109375" style="3" customWidth="1"/>
    <col min="13" max="13" width="32.42578125" style="5" customWidth="1"/>
    <col min="14" max="15" width="5.28515625" style="1" customWidth="1"/>
    <col min="16" max="16" width="6.7109375" style="4"/>
    <col min="17" max="17" width="6.7109375" style="1"/>
    <col min="18" max="18" width="17.28515625" style="6" customWidth="1"/>
    <col min="19" max="19" width="17.42578125" style="6" customWidth="1"/>
    <col min="20" max="21" width="18.7109375" style="6" customWidth="1"/>
    <col min="22" max="22" width="22.85546875" style="1" customWidth="1"/>
    <col min="23" max="23" width="21" style="1" customWidth="1"/>
    <col min="24" max="24" width="20.140625" style="1" customWidth="1"/>
    <col min="25" max="16384" width="6.7109375" style="1"/>
  </cols>
  <sheetData>
    <row r="1" spans="2:23" ht="13.5" thickBot="1" x14ac:dyDescent="0.25"/>
    <row r="2" spans="2:23" ht="66" customHeight="1" thickBot="1" x14ac:dyDescent="0.25">
      <c r="B2" s="114" t="s">
        <v>71</v>
      </c>
      <c r="C2" s="115"/>
      <c r="D2" s="115"/>
      <c r="E2" s="115"/>
      <c r="F2" s="115"/>
      <c r="G2" s="115"/>
      <c r="H2" s="115"/>
      <c r="I2" s="115"/>
      <c r="J2" s="115"/>
      <c r="K2" s="115"/>
      <c r="L2" s="115"/>
      <c r="M2" s="115"/>
      <c r="N2" s="115"/>
      <c r="O2" s="115"/>
      <c r="P2" s="115"/>
      <c r="Q2" s="115"/>
      <c r="R2" s="115"/>
      <c r="S2" s="115"/>
      <c r="T2" s="115"/>
      <c r="U2" s="116"/>
      <c r="V2" s="116"/>
      <c r="W2" s="117"/>
    </row>
    <row r="3" spans="2:23" s="7" customFormat="1" ht="33" customHeight="1" x14ac:dyDescent="0.25">
      <c r="B3" s="118" t="s">
        <v>0</v>
      </c>
      <c r="C3" s="120" t="s">
        <v>1</v>
      </c>
      <c r="D3" s="120" t="s">
        <v>2</v>
      </c>
      <c r="E3" s="122" t="s">
        <v>3</v>
      </c>
      <c r="F3" s="124" t="s">
        <v>4</v>
      </c>
      <c r="G3" s="126" t="s">
        <v>5</v>
      </c>
      <c r="H3" s="118" t="s">
        <v>6</v>
      </c>
      <c r="I3" s="120" t="s">
        <v>7</v>
      </c>
      <c r="J3" s="128" t="s">
        <v>8</v>
      </c>
      <c r="K3" s="122" t="s">
        <v>9</v>
      </c>
      <c r="L3" s="134" t="s">
        <v>10</v>
      </c>
      <c r="M3" s="136" t="s">
        <v>11</v>
      </c>
      <c r="N3" s="138" t="s">
        <v>12</v>
      </c>
      <c r="O3" s="139"/>
      <c r="P3" s="139"/>
      <c r="Q3" s="133"/>
      <c r="R3" s="140" t="s">
        <v>13</v>
      </c>
      <c r="S3" s="146" t="s">
        <v>77</v>
      </c>
      <c r="T3" s="130" t="s">
        <v>70</v>
      </c>
      <c r="U3" s="112" t="s">
        <v>112</v>
      </c>
      <c r="V3" s="132" t="s">
        <v>14</v>
      </c>
      <c r="W3" s="133"/>
    </row>
    <row r="4" spans="2:23" s="12" customFormat="1" ht="79.5" customHeight="1" thickBot="1" x14ac:dyDescent="0.3">
      <c r="B4" s="119"/>
      <c r="C4" s="121"/>
      <c r="D4" s="121"/>
      <c r="E4" s="123"/>
      <c r="F4" s="125"/>
      <c r="G4" s="127"/>
      <c r="H4" s="119"/>
      <c r="I4" s="121"/>
      <c r="J4" s="129"/>
      <c r="K4" s="123"/>
      <c r="L4" s="135"/>
      <c r="M4" s="137"/>
      <c r="N4" s="8" t="s">
        <v>6</v>
      </c>
      <c r="O4" s="9" t="s">
        <v>7</v>
      </c>
      <c r="P4" s="10" t="s">
        <v>15</v>
      </c>
      <c r="Q4" s="11" t="s">
        <v>16</v>
      </c>
      <c r="R4" s="141"/>
      <c r="S4" s="147"/>
      <c r="T4" s="131"/>
      <c r="U4" s="113"/>
      <c r="V4" s="77" t="s">
        <v>17</v>
      </c>
      <c r="W4" s="98" t="s">
        <v>18</v>
      </c>
    </row>
    <row r="5" spans="2:23" s="12" customFormat="1" ht="99" customHeight="1" x14ac:dyDescent="0.25">
      <c r="B5" s="13">
        <v>1</v>
      </c>
      <c r="C5" s="14" t="s">
        <v>19</v>
      </c>
      <c r="D5" s="14" t="s">
        <v>20</v>
      </c>
      <c r="E5" s="15" t="s">
        <v>123</v>
      </c>
      <c r="F5" s="16" t="s">
        <v>21</v>
      </c>
      <c r="G5" s="17" t="s">
        <v>22</v>
      </c>
      <c r="H5" s="13">
        <v>3</v>
      </c>
      <c r="I5" s="18">
        <v>10</v>
      </c>
      <c r="J5" s="19">
        <f>+H5*I5</f>
        <v>30</v>
      </c>
      <c r="K5" s="20" t="str">
        <f>IF(J5&lt;=5,"Riesgo Aceptable",IF(J5=10,"Riesgo Tolerable",IF(J5&lt;=20,"Riesgo Moderado",IF(J5&lt;=40,"Riesgo Importante",IF(J5&gt;=41,"Riesgo Inaceptable")))))</f>
        <v>Riesgo Importante</v>
      </c>
      <c r="L5" s="21" t="s">
        <v>23</v>
      </c>
      <c r="M5" s="22" t="s">
        <v>24</v>
      </c>
      <c r="N5" s="13">
        <v>1</v>
      </c>
      <c r="O5" s="18">
        <v>10</v>
      </c>
      <c r="P5" s="32">
        <f>+N5*O5</f>
        <v>10</v>
      </c>
      <c r="Q5" s="20" t="str">
        <f>IF(P5&lt;=5,"Riesgo Aceptable",IF(P5=10,"Riesgo Tolerable",IF(P5&lt;=20,"Riesgo Moderado",IF(P5&lt;=40,"Riesgo Importante",IF(P5&gt;=41,"Riesgo Inaceptable")))))</f>
        <v>Riesgo Tolerable</v>
      </c>
      <c r="R5" s="23" t="s">
        <v>69</v>
      </c>
      <c r="S5" s="24" t="s">
        <v>25</v>
      </c>
      <c r="T5" s="72" t="s">
        <v>25</v>
      </c>
      <c r="U5" s="99" t="s">
        <v>31</v>
      </c>
      <c r="V5" s="104" t="s">
        <v>26</v>
      </c>
      <c r="W5" s="100" t="s">
        <v>80</v>
      </c>
    </row>
    <row r="6" spans="2:23" s="12" customFormat="1" ht="90.75" customHeight="1" x14ac:dyDescent="0.25">
      <c r="B6" s="13">
        <v>2</v>
      </c>
      <c r="C6" s="14" t="s">
        <v>19</v>
      </c>
      <c r="D6" s="14" t="s">
        <v>20</v>
      </c>
      <c r="E6" s="15" t="s">
        <v>27</v>
      </c>
      <c r="F6" s="16" t="s">
        <v>28</v>
      </c>
      <c r="G6" s="17" t="s">
        <v>29</v>
      </c>
      <c r="H6" s="13">
        <v>1</v>
      </c>
      <c r="I6" s="18">
        <v>10</v>
      </c>
      <c r="J6" s="19">
        <f t="shared" ref="J6:J16" si="0">+H6*I6</f>
        <v>10</v>
      </c>
      <c r="K6" s="20" t="str">
        <f t="shared" ref="K6:K26" si="1">IF(J6&lt;=5,"Riesgo Aceptable",IF(J6=10,"Riesgo Tolerable",IF(J6&lt;=20,"Riesgo Moderado",IF(J6&lt;=40,"Riesgo Importante",IF(J6&gt;=41,"Riesgo Inaceptable")))))</f>
        <v>Riesgo Tolerable</v>
      </c>
      <c r="L6" s="21" t="s">
        <v>23</v>
      </c>
      <c r="M6" s="22" t="s">
        <v>30</v>
      </c>
      <c r="N6" s="13">
        <v>1</v>
      </c>
      <c r="O6" s="72">
        <v>10</v>
      </c>
      <c r="P6" s="83">
        <f t="shared" ref="P6:P16" si="2">+N6*O6</f>
        <v>10</v>
      </c>
      <c r="Q6" s="80" t="str">
        <f t="shared" ref="Q6:Q16" si="3">IF(P6&lt;=5,"Riesgo Aceptable",IF(P6=10,"Riesgo Tolerable",IF(P6&lt;=20,"Riesgo Moderado",IF(P6&lt;=40,"Riesgo Importante",IF(P6&gt;=41,"Riesgo Inaceptable")))))</f>
        <v>Riesgo Tolerable</v>
      </c>
      <c r="R6" s="23" t="s">
        <v>114</v>
      </c>
      <c r="S6" s="24" t="s">
        <v>31</v>
      </c>
      <c r="T6" s="22" t="s">
        <v>31</v>
      </c>
      <c r="U6" s="35" t="s">
        <v>31</v>
      </c>
      <c r="V6" s="105" t="s">
        <v>31</v>
      </c>
      <c r="W6" s="73" t="s">
        <v>31</v>
      </c>
    </row>
    <row r="7" spans="2:23" s="12" customFormat="1" ht="110.25" customHeight="1" x14ac:dyDescent="0.25">
      <c r="B7" s="13">
        <v>3</v>
      </c>
      <c r="C7" s="14" t="s">
        <v>19</v>
      </c>
      <c r="D7" s="14" t="s">
        <v>20</v>
      </c>
      <c r="E7" s="15" t="s">
        <v>123</v>
      </c>
      <c r="F7" s="16" t="s">
        <v>141</v>
      </c>
      <c r="G7" s="17" t="s">
        <v>142</v>
      </c>
      <c r="H7" s="13">
        <v>2</v>
      </c>
      <c r="I7" s="18">
        <v>20</v>
      </c>
      <c r="J7" s="19">
        <f t="shared" si="0"/>
        <v>40</v>
      </c>
      <c r="K7" s="20" t="str">
        <f t="shared" si="1"/>
        <v>Riesgo Importante</v>
      </c>
      <c r="L7" s="21" t="s">
        <v>23</v>
      </c>
      <c r="M7" s="22" t="s">
        <v>119</v>
      </c>
      <c r="N7" s="13">
        <v>1</v>
      </c>
      <c r="O7" s="72">
        <v>20</v>
      </c>
      <c r="P7" s="84">
        <f t="shared" si="2"/>
        <v>20</v>
      </c>
      <c r="Q7" s="80" t="str">
        <f t="shared" si="3"/>
        <v>Riesgo Moderado</v>
      </c>
      <c r="R7" s="23" t="s">
        <v>23</v>
      </c>
      <c r="S7" s="24" t="s">
        <v>25</v>
      </c>
      <c r="T7" s="72" t="s">
        <v>25</v>
      </c>
      <c r="U7" s="35" t="s">
        <v>143</v>
      </c>
      <c r="V7" s="105" t="s">
        <v>26</v>
      </c>
      <c r="W7" s="73" t="s">
        <v>34</v>
      </c>
    </row>
    <row r="8" spans="2:23" s="12" customFormat="1" ht="121.5" customHeight="1" x14ac:dyDescent="0.25">
      <c r="B8" s="13">
        <v>4</v>
      </c>
      <c r="C8" s="14" t="s">
        <v>35</v>
      </c>
      <c r="D8" s="14" t="s">
        <v>36</v>
      </c>
      <c r="E8" s="15" t="s">
        <v>37</v>
      </c>
      <c r="F8" s="16" t="s">
        <v>38</v>
      </c>
      <c r="G8" s="17" t="s">
        <v>144</v>
      </c>
      <c r="H8" s="13">
        <v>2</v>
      </c>
      <c r="I8" s="18">
        <v>5</v>
      </c>
      <c r="J8" s="19">
        <f t="shared" si="0"/>
        <v>10</v>
      </c>
      <c r="K8" s="20" t="str">
        <f t="shared" si="1"/>
        <v>Riesgo Tolerable</v>
      </c>
      <c r="L8" s="21" t="s">
        <v>23</v>
      </c>
      <c r="M8" s="22" t="s">
        <v>115</v>
      </c>
      <c r="N8" s="13">
        <v>1</v>
      </c>
      <c r="O8" s="72">
        <v>5</v>
      </c>
      <c r="P8" s="84">
        <f t="shared" si="2"/>
        <v>5</v>
      </c>
      <c r="Q8" s="80" t="str">
        <f t="shared" si="3"/>
        <v>Riesgo Aceptable</v>
      </c>
      <c r="R8" s="23" t="s">
        <v>23</v>
      </c>
      <c r="S8" s="24" t="s">
        <v>145</v>
      </c>
      <c r="T8" s="72" t="s">
        <v>146</v>
      </c>
      <c r="U8" s="101" t="s">
        <v>31</v>
      </c>
      <c r="V8" s="105" t="s">
        <v>26</v>
      </c>
      <c r="W8" s="73" t="s">
        <v>147</v>
      </c>
    </row>
    <row r="9" spans="2:23" s="12" customFormat="1" ht="102" customHeight="1" x14ac:dyDescent="0.25">
      <c r="B9" s="13">
        <v>5</v>
      </c>
      <c r="C9" s="14" t="s">
        <v>35</v>
      </c>
      <c r="D9" s="14" t="s">
        <v>20</v>
      </c>
      <c r="E9" s="15" t="s">
        <v>39</v>
      </c>
      <c r="F9" s="16" t="s">
        <v>40</v>
      </c>
      <c r="G9" s="17" t="s">
        <v>148</v>
      </c>
      <c r="H9" s="13">
        <v>1</v>
      </c>
      <c r="I9" s="18">
        <v>10</v>
      </c>
      <c r="J9" s="19">
        <f t="shared" si="0"/>
        <v>10</v>
      </c>
      <c r="K9" s="20" t="str">
        <f t="shared" si="1"/>
        <v>Riesgo Tolerable</v>
      </c>
      <c r="L9" s="21" t="s">
        <v>23</v>
      </c>
      <c r="M9" s="22" t="s">
        <v>149</v>
      </c>
      <c r="N9" s="13">
        <v>1</v>
      </c>
      <c r="O9" s="72">
        <v>5</v>
      </c>
      <c r="P9" s="85">
        <f t="shared" si="2"/>
        <v>5</v>
      </c>
      <c r="Q9" s="80" t="str">
        <f t="shared" si="3"/>
        <v>Riesgo Aceptable</v>
      </c>
      <c r="R9" s="23" t="s">
        <v>23</v>
      </c>
      <c r="S9" s="24" t="s">
        <v>124</v>
      </c>
      <c r="T9" s="22" t="s">
        <v>124</v>
      </c>
      <c r="U9" s="35" t="s">
        <v>150</v>
      </c>
      <c r="V9" s="105" t="s">
        <v>26</v>
      </c>
      <c r="W9" s="73" t="s">
        <v>124</v>
      </c>
    </row>
    <row r="10" spans="2:23" s="12" customFormat="1" ht="86.25" customHeight="1" x14ac:dyDescent="0.25">
      <c r="B10" s="13">
        <v>6</v>
      </c>
      <c r="C10" s="14" t="s">
        <v>35</v>
      </c>
      <c r="D10" s="14" t="s">
        <v>36</v>
      </c>
      <c r="E10" s="15" t="s">
        <v>37</v>
      </c>
      <c r="F10" s="16" t="s">
        <v>41</v>
      </c>
      <c r="G10" s="17" t="s">
        <v>42</v>
      </c>
      <c r="H10" s="13">
        <v>2</v>
      </c>
      <c r="I10" s="18">
        <v>10</v>
      </c>
      <c r="J10" s="19">
        <f t="shared" si="0"/>
        <v>20</v>
      </c>
      <c r="K10" s="20" t="str">
        <f t="shared" si="1"/>
        <v>Riesgo Moderado</v>
      </c>
      <c r="L10" s="21" t="s">
        <v>23</v>
      </c>
      <c r="M10" s="22" t="s">
        <v>117</v>
      </c>
      <c r="N10" s="13">
        <v>1</v>
      </c>
      <c r="O10" s="72">
        <v>5</v>
      </c>
      <c r="P10" s="38">
        <f t="shared" si="2"/>
        <v>5</v>
      </c>
      <c r="Q10" s="80" t="str">
        <f t="shared" si="3"/>
        <v>Riesgo Aceptable</v>
      </c>
      <c r="R10" s="23" t="s">
        <v>23</v>
      </c>
      <c r="S10" s="24" t="s">
        <v>33</v>
      </c>
      <c r="T10" s="22" t="s">
        <v>33</v>
      </c>
      <c r="U10" s="35" t="s">
        <v>116</v>
      </c>
      <c r="V10" s="105" t="s">
        <v>26</v>
      </c>
      <c r="W10" s="73" t="s">
        <v>33</v>
      </c>
    </row>
    <row r="11" spans="2:23" s="12" customFormat="1" ht="96" customHeight="1" x14ac:dyDescent="0.25">
      <c r="B11" s="13">
        <v>7</v>
      </c>
      <c r="C11" s="25" t="s">
        <v>43</v>
      </c>
      <c r="D11" s="25" t="s">
        <v>20</v>
      </c>
      <c r="E11" s="26" t="s">
        <v>32</v>
      </c>
      <c r="F11" s="16" t="s">
        <v>44</v>
      </c>
      <c r="G11" s="17" t="s">
        <v>45</v>
      </c>
      <c r="H11" s="27">
        <v>2</v>
      </c>
      <c r="I11" s="18">
        <v>20</v>
      </c>
      <c r="J11" s="19">
        <f t="shared" si="0"/>
        <v>40</v>
      </c>
      <c r="K11" s="20" t="str">
        <f t="shared" si="1"/>
        <v>Riesgo Importante</v>
      </c>
      <c r="L11" s="21" t="s">
        <v>23</v>
      </c>
      <c r="M11" s="22" t="s">
        <v>46</v>
      </c>
      <c r="N11" s="27">
        <v>1</v>
      </c>
      <c r="O11" s="72">
        <v>20</v>
      </c>
      <c r="P11" s="38">
        <f t="shared" si="2"/>
        <v>20</v>
      </c>
      <c r="Q11" s="80" t="str">
        <f t="shared" si="3"/>
        <v>Riesgo Moderado</v>
      </c>
      <c r="R11" s="29" t="s">
        <v>23</v>
      </c>
      <c r="S11" s="30" t="s">
        <v>25</v>
      </c>
      <c r="T11" s="72" t="s">
        <v>25</v>
      </c>
      <c r="U11" s="35" t="s">
        <v>118</v>
      </c>
      <c r="V11" s="105" t="s">
        <v>26</v>
      </c>
      <c r="W11" s="74" t="s">
        <v>47</v>
      </c>
    </row>
    <row r="12" spans="2:23" s="12" customFormat="1" ht="96" customHeight="1" x14ac:dyDescent="0.25">
      <c r="B12" s="13">
        <v>8</v>
      </c>
      <c r="C12" s="25" t="s">
        <v>43</v>
      </c>
      <c r="D12" s="25" t="s">
        <v>36</v>
      </c>
      <c r="E12" s="26" t="s">
        <v>48</v>
      </c>
      <c r="F12" s="16" t="s">
        <v>49</v>
      </c>
      <c r="G12" s="17" t="s">
        <v>50</v>
      </c>
      <c r="H12" s="27">
        <v>3</v>
      </c>
      <c r="I12" s="18">
        <v>20</v>
      </c>
      <c r="J12" s="19">
        <f t="shared" si="0"/>
        <v>60</v>
      </c>
      <c r="K12" s="20" t="str">
        <f t="shared" si="1"/>
        <v>Riesgo Inaceptable</v>
      </c>
      <c r="L12" s="21" t="s">
        <v>51</v>
      </c>
      <c r="M12" s="22" t="s">
        <v>120</v>
      </c>
      <c r="N12" s="27">
        <v>1</v>
      </c>
      <c r="O12" s="72">
        <v>5</v>
      </c>
      <c r="P12" s="38">
        <f t="shared" si="2"/>
        <v>5</v>
      </c>
      <c r="Q12" s="80" t="str">
        <f t="shared" si="3"/>
        <v>Riesgo Aceptable</v>
      </c>
      <c r="R12" s="28" t="s">
        <v>23</v>
      </c>
      <c r="S12" s="105" t="s">
        <v>33</v>
      </c>
      <c r="T12" s="31" t="s">
        <v>33</v>
      </c>
      <c r="U12" s="35" t="s">
        <v>121</v>
      </c>
      <c r="V12" s="105" t="s">
        <v>26</v>
      </c>
      <c r="W12" s="74" t="s">
        <v>25</v>
      </c>
    </row>
    <row r="13" spans="2:23" s="12" customFormat="1" ht="100.5" customHeight="1" x14ac:dyDescent="0.25">
      <c r="B13" s="13">
        <v>9</v>
      </c>
      <c r="C13" s="25" t="s">
        <v>43</v>
      </c>
      <c r="D13" s="25" t="s">
        <v>36</v>
      </c>
      <c r="E13" s="26" t="s">
        <v>52</v>
      </c>
      <c r="F13" s="16" t="s">
        <v>53</v>
      </c>
      <c r="G13" s="17" t="s">
        <v>54</v>
      </c>
      <c r="H13" s="27">
        <v>3</v>
      </c>
      <c r="I13" s="18">
        <v>10</v>
      </c>
      <c r="J13" s="19">
        <f t="shared" si="0"/>
        <v>30</v>
      </c>
      <c r="K13" s="20" t="str">
        <f t="shared" si="1"/>
        <v>Riesgo Importante</v>
      </c>
      <c r="L13" s="21" t="s">
        <v>23</v>
      </c>
      <c r="M13" s="22" t="s">
        <v>55</v>
      </c>
      <c r="N13" s="27">
        <v>1</v>
      </c>
      <c r="O13" s="72">
        <v>5</v>
      </c>
      <c r="P13" s="38">
        <f t="shared" si="2"/>
        <v>5</v>
      </c>
      <c r="Q13" s="80" t="str">
        <f t="shared" si="3"/>
        <v>Riesgo Aceptable</v>
      </c>
      <c r="R13" s="29" t="s">
        <v>23</v>
      </c>
      <c r="S13" s="105" t="s">
        <v>33</v>
      </c>
      <c r="T13" s="31" t="s">
        <v>33</v>
      </c>
      <c r="U13" s="35" t="s">
        <v>151</v>
      </c>
      <c r="V13" s="105" t="s">
        <v>26</v>
      </c>
      <c r="W13" s="74" t="s">
        <v>25</v>
      </c>
    </row>
    <row r="14" spans="2:23" s="12" customFormat="1" ht="100.5" customHeight="1" x14ac:dyDescent="0.25">
      <c r="B14" s="33">
        <v>10</v>
      </c>
      <c r="C14" s="25" t="s">
        <v>122</v>
      </c>
      <c r="D14" s="25" t="s">
        <v>36</v>
      </c>
      <c r="E14" s="26" t="s">
        <v>39</v>
      </c>
      <c r="F14" s="40" t="s">
        <v>152</v>
      </c>
      <c r="G14" s="41" t="s">
        <v>126</v>
      </c>
      <c r="H14" s="27">
        <v>2</v>
      </c>
      <c r="I14" s="39">
        <v>20</v>
      </c>
      <c r="J14" s="32">
        <f t="shared" si="0"/>
        <v>40</v>
      </c>
      <c r="K14" s="111" t="str">
        <f t="shared" si="1"/>
        <v>Riesgo Importante</v>
      </c>
      <c r="L14" s="42" t="s">
        <v>23</v>
      </c>
      <c r="M14" s="59" t="s">
        <v>153</v>
      </c>
      <c r="N14" s="33">
        <v>1</v>
      </c>
      <c r="O14" s="79">
        <v>5</v>
      </c>
      <c r="P14" s="38">
        <f t="shared" si="2"/>
        <v>5</v>
      </c>
      <c r="Q14" s="81" t="str">
        <f t="shared" si="3"/>
        <v>Riesgo Aceptable</v>
      </c>
      <c r="R14" s="34" t="s">
        <v>23</v>
      </c>
      <c r="S14" s="110" t="s">
        <v>124</v>
      </c>
      <c r="T14" s="67" t="s">
        <v>124</v>
      </c>
      <c r="U14" s="35" t="s">
        <v>154</v>
      </c>
      <c r="V14" s="105" t="s">
        <v>125</v>
      </c>
      <c r="W14" s="44" t="s">
        <v>56</v>
      </c>
    </row>
    <row r="15" spans="2:23" s="12" customFormat="1" ht="156" customHeight="1" x14ac:dyDescent="0.25">
      <c r="B15" s="35">
        <v>11</v>
      </c>
      <c r="C15" s="45" t="s">
        <v>127</v>
      </c>
      <c r="D15" s="45" t="s">
        <v>36</v>
      </c>
      <c r="E15" s="46" t="s">
        <v>128</v>
      </c>
      <c r="F15" s="36" t="s">
        <v>57</v>
      </c>
      <c r="G15" s="37" t="s">
        <v>129</v>
      </c>
      <c r="H15" s="35">
        <v>2</v>
      </c>
      <c r="I15" s="105">
        <v>10</v>
      </c>
      <c r="J15" s="32">
        <f t="shared" si="0"/>
        <v>20</v>
      </c>
      <c r="K15" s="111" t="str">
        <f t="shared" si="1"/>
        <v>Riesgo Moderado</v>
      </c>
      <c r="L15" s="105" t="s">
        <v>23</v>
      </c>
      <c r="M15" s="31" t="s">
        <v>155</v>
      </c>
      <c r="N15" s="35">
        <v>1</v>
      </c>
      <c r="O15" s="31">
        <v>10</v>
      </c>
      <c r="P15" s="38">
        <f t="shared" si="2"/>
        <v>10</v>
      </c>
      <c r="Q15" s="81" t="str">
        <f t="shared" si="3"/>
        <v>Riesgo Tolerable</v>
      </c>
      <c r="R15" s="29" t="s">
        <v>23</v>
      </c>
      <c r="S15" s="105" t="s">
        <v>25</v>
      </c>
      <c r="T15" s="31" t="s">
        <v>25</v>
      </c>
      <c r="U15" s="35" t="s">
        <v>156</v>
      </c>
      <c r="V15" s="105" t="s">
        <v>130</v>
      </c>
      <c r="W15" s="75" t="s">
        <v>25</v>
      </c>
    </row>
    <row r="16" spans="2:23" s="12" customFormat="1" ht="100.5" customHeight="1" x14ac:dyDescent="0.25">
      <c r="B16" s="35">
        <v>12</v>
      </c>
      <c r="C16" s="45" t="s">
        <v>127</v>
      </c>
      <c r="D16" s="45" t="s">
        <v>36</v>
      </c>
      <c r="E16" s="46" t="s">
        <v>128</v>
      </c>
      <c r="F16" s="36" t="s">
        <v>58</v>
      </c>
      <c r="G16" s="37" t="s">
        <v>131</v>
      </c>
      <c r="H16" s="35">
        <v>2</v>
      </c>
      <c r="I16" s="105">
        <v>20</v>
      </c>
      <c r="J16" s="32">
        <f t="shared" si="0"/>
        <v>40</v>
      </c>
      <c r="K16" s="111" t="str">
        <f t="shared" si="1"/>
        <v>Riesgo Importante</v>
      </c>
      <c r="L16" s="105" t="s">
        <v>23</v>
      </c>
      <c r="M16" s="31" t="s">
        <v>132</v>
      </c>
      <c r="N16" s="35">
        <v>1</v>
      </c>
      <c r="O16" s="31">
        <v>5</v>
      </c>
      <c r="P16" s="38">
        <f t="shared" si="2"/>
        <v>5</v>
      </c>
      <c r="Q16" s="81" t="str">
        <f t="shared" si="3"/>
        <v>Riesgo Aceptable</v>
      </c>
      <c r="R16" s="29" t="s">
        <v>23</v>
      </c>
      <c r="S16" s="105" t="s">
        <v>124</v>
      </c>
      <c r="T16" s="31" t="s">
        <v>124</v>
      </c>
      <c r="U16" s="35" t="s">
        <v>31</v>
      </c>
      <c r="V16" s="105" t="s">
        <v>125</v>
      </c>
      <c r="W16" s="75" t="s">
        <v>59</v>
      </c>
    </row>
    <row r="17" spans="2:23" s="12" customFormat="1" ht="117.75" customHeight="1" thickBot="1" x14ac:dyDescent="0.3">
      <c r="B17" s="107">
        <v>13</v>
      </c>
      <c r="C17" s="108" t="s">
        <v>127</v>
      </c>
      <c r="D17" s="108" t="s">
        <v>36</v>
      </c>
      <c r="E17" s="109" t="s">
        <v>128</v>
      </c>
      <c r="F17" s="57" t="s">
        <v>133</v>
      </c>
      <c r="G17" s="86" t="s">
        <v>134</v>
      </c>
      <c r="H17" s="107">
        <v>3</v>
      </c>
      <c r="I17" s="110">
        <v>10</v>
      </c>
      <c r="J17" s="32">
        <f t="shared" ref="J17:J26" si="4">+H17*I17</f>
        <v>30</v>
      </c>
      <c r="K17" s="111" t="str">
        <f t="shared" si="1"/>
        <v>Riesgo Importante</v>
      </c>
      <c r="L17" s="110" t="s">
        <v>23</v>
      </c>
      <c r="M17" s="87" t="s">
        <v>157</v>
      </c>
      <c r="N17" s="107">
        <v>1</v>
      </c>
      <c r="O17" s="59">
        <v>10</v>
      </c>
      <c r="P17" s="43">
        <f t="shared" ref="P17:P26" si="5">+N17*O17</f>
        <v>10</v>
      </c>
      <c r="Q17" s="81" t="str">
        <f t="shared" ref="Q17:Q26" si="6">IF(P17&lt;=5,"Riesgo Aceptable",IF(P17=10,"Riesgo Tolerable",IF(P17&lt;=20,"Riesgo Moderado",IF(P17&lt;=40,"Riesgo Importante",IF(P17&gt;=41,"Riesgo Inaceptable")))))</f>
        <v>Riesgo Tolerable</v>
      </c>
      <c r="R17" s="34" t="s">
        <v>23</v>
      </c>
      <c r="S17" s="110" t="s">
        <v>124</v>
      </c>
      <c r="T17" s="59" t="s">
        <v>124</v>
      </c>
      <c r="U17" s="107" t="s">
        <v>158</v>
      </c>
      <c r="V17" s="110" t="s">
        <v>135</v>
      </c>
      <c r="W17" s="76" t="s">
        <v>34</v>
      </c>
    </row>
    <row r="18" spans="2:23" s="12" customFormat="1" ht="100.5" customHeight="1" thickBot="1" x14ac:dyDescent="0.3">
      <c r="B18" s="106">
        <v>14</v>
      </c>
      <c r="C18" s="88" t="s">
        <v>72</v>
      </c>
      <c r="D18" s="89" t="s">
        <v>36</v>
      </c>
      <c r="E18" s="90" t="s">
        <v>52</v>
      </c>
      <c r="F18" s="91" t="s">
        <v>76</v>
      </c>
      <c r="G18" s="92" t="s">
        <v>136</v>
      </c>
      <c r="H18" s="106">
        <v>3</v>
      </c>
      <c r="I18" s="102">
        <v>10</v>
      </c>
      <c r="J18" s="93">
        <f t="shared" si="4"/>
        <v>30</v>
      </c>
      <c r="K18" s="94" t="str">
        <f t="shared" si="1"/>
        <v>Riesgo Importante</v>
      </c>
      <c r="L18" s="102" t="s">
        <v>23</v>
      </c>
      <c r="M18" s="142" t="s">
        <v>113</v>
      </c>
      <c r="N18" s="106">
        <v>1</v>
      </c>
      <c r="O18" s="103">
        <v>10</v>
      </c>
      <c r="P18" s="95">
        <f t="shared" si="5"/>
        <v>10</v>
      </c>
      <c r="Q18" s="96" t="str">
        <f t="shared" si="6"/>
        <v>Riesgo Tolerable</v>
      </c>
      <c r="R18" s="66" t="s">
        <v>23</v>
      </c>
      <c r="S18" s="144" t="s">
        <v>78</v>
      </c>
      <c r="T18" s="148" t="s">
        <v>79</v>
      </c>
      <c r="U18" s="158" t="s">
        <v>137</v>
      </c>
      <c r="V18" s="150" t="s">
        <v>125</v>
      </c>
      <c r="W18" s="152" t="s">
        <v>80</v>
      </c>
    </row>
    <row r="19" spans="2:23" s="12" customFormat="1" ht="100.5" customHeight="1" thickBot="1" x14ac:dyDescent="0.3">
      <c r="B19" s="107">
        <v>15</v>
      </c>
      <c r="C19" s="45" t="s">
        <v>72</v>
      </c>
      <c r="D19" s="108" t="s">
        <v>36</v>
      </c>
      <c r="E19" s="109" t="s">
        <v>52</v>
      </c>
      <c r="F19" s="57" t="s">
        <v>81</v>
      </c>
      <c r="G19" s="58" t="s">
        <v>82</v>
      </c>
      <c r="H19" s="107">
        <v>2</v>
      </c>
      <c r="I19" s="110">
        <v>20</v>
      </c>
      <c r="J19" s="52">
        <f t="shared" si="4"/>
        <v>40</v>
      </c>
      <c r="K19" s="111" t="str">
        <f t="shared" si="1"/>
        <v>Riesgo Importante</v>
      </c>
      <c r="L19" s="110" t="s">
        <v>23</v>
      </c>
      <c r="M19" s="143"/>
      <c r="N19" s="107">
        <v>1</v>
      </c>
      <c r="O19" s="59">
        <v>10</v>
      </c>
      <c r="P19" s="38">
        <f t="shared" si="5"/>
        <v>10</v>
      </c>
      <c r="Q19" s="82" t="str">
        <f t="shared" si="6"/>
        <v>Riesgo Tolerable</v>
      </c>
      <c r="R19" s="34" t="s">
        <v>23</v>
      </c>
      <c r="S19" s="145"/>
      <c r="T19" s="149"/>
      <c r="U19" s="159"/>
      <c r="V19" s="151"/>
      <c r="W19" s="153"/>
    </row>
    <row r="20" spans="2:23" s="12" customFormat="1" ht="100.5" customHeight="1" thickBot="1" x14ac:dyDescent="0.3">
      <c r="B20" s="107">
        <v>16</v>
      </c>
      <c r="C20" s="45" t="s">
        <v>72</v>
      </c>
      <c r="D20" s="108" t="s">
        <v>36</v>
      </c>
      <c r="E20" s="109"/>
      <c r="F20" s="57" t="s">
        <v>83</v>
      </c>
      <c r="G20" s="58" t="s">
        <v>84</v>
      </c>
      <c r="H20" s="107">
        <v>3</v>
      </c>
      <c r="I20" s="110">
        <v>20</v>
      </c>
      <c r="J20" s="52">
        <f t="shared" si="4"/>
        <v>60</v>
      </c>
      <c r="K20" s="111" t="str">
        <f t="shared" si="1"/>
        <v>Riesgo Inaceptable</v>
      </c>
      <c r="L20" s="110" t="s">
        <v>23</v>
      </c>
      <c r="M20" s="59" t="s">
        <v>85</v>
      </c>
      <c r="N20" s="107">
        <v>3</v>
      </c>
      <c r="O20" s="59">
        <v>5</v>
      </c>
      <c r="P20" s="38">
        <f t="shared" si="5"/>
        <v>15</v>
      </c>
      <c r="Q20" s="82" t="str">
        <f t="shared" si="6"/>
        <v>Riesgo Moderado</v>
      </c>
      <c r="R20" s="34" t="s">
        <v>23</v>
      </c>
      <c r="S20" s="110" t="s">
        <v>78</v>
      </c>
      <c r="T20" s="59" t="s">
        <v>86</v>
      </c>
      <c r="U20" s="35" t="s">
        <v>87</v>
      </c>
      <c r="V20" s="105" t="s">
        <v>159</v>
      </c>
      <c r="W20" s="76" t="s">
        <v>160</v>
      </c>
    </row>
    <row r="21" spans="2:23" s="12" customFormat="1" ht="100.5" customHeight="1" thickBot="1" x14ac:dyDescent="0.3">
      <c r="B21" s="160">
        <v>17</v>
      </c>
      <c r="C21" s="161" t="s">
        <v>43</v>
      </c>
      <c r="D21" s="161" t="s">
        <v>36</v>
      </c>
      <c r="E21" s="163" t="s">
        <v>52</v>
      </c>
      <c r="F21" s="165" t="s">
        <v>88</v>
      </c>
      <c r="G21" s="167" t="s">
        <v>89</v>
      </c>
      <c r="H21" s="160">
        <v>3</v>
      </c>
      <c r="I21" s="169">
        <v>5</v>
      </c>
      <c r="J21" s="170">
        <f t="shared" si="4"/>
        <v>15</v>
      </c>
      <c r="K21" s="172" t="str">
        <f t="shared" si="1"/>
        <v>Riesgo Moderado</v>
      </c>
      <c r="L21" s="160" t="s">
        <v>23</v>
      </c>
      <c r="M21" s="59" t="s">
        <v>90</v>
      </c>
      <c r="N21" s="107">
        <v>2</v>
      </c>
      <c r="O21" s="59">
        <v>5</v>
      </c>
      <c r="P21" s="38">
        <f t="shared" si="5"/>
        <v>10</v>
      </c>
      <c r="Q21" s="82" t="str">
        <f t="shared" si="6"/>
        <v>Riesgo Tolerable</v>
      </c>
      <c r="R21" s="160" t="s">
        <v>23</v>
      </c>
      <c r="S21" s="154" t="s">
        <v>92</v>
      </c>
      <c r="T21" s="156" t="s">
        <v>93</v>
      </c>
      <c r="U21" s="35" t="s">
        <v>138</v>
      </c>
      <c r="V21" s="105" t="s">
        <v>161</v>
      </c>
      <c r="W21" s="76" t="s">
        <v>160</v>
      </c>
    </row>
    <row r="22" spans="2:23" s="12" customFormat="1" ht="100.5" customHeight="1" thickBot="1" x14ac:dyDescent="0.3">
      <c r="B22" s="159"/>
      <c r="C22" s="162"/>
      <c r="D22" s="162"/>
      <c r="E22" s="164"/>
      <c r="F22" s="166"/>
      <c r="G22" s="168"/>
      <c r="H22" s="159"/>
      <c r="I22" s="145"/>
      <c r="J22" s="171"/>
      <c r="K22" s="173"/>
      <c r="L22" s="159"/>
      <c r="M22" s="59" t="s">
        <v>91</v>
      </c>
      <c r="N22" s="107">
        <v>2</v>
      </c>
      <c r="O22" s="59">
        <v>10</v>
      </c>
      <c r="P22" s="38">
        <f t="shared" si="5"/>
        <v>20</v>
      </c>
      <c r="Q22" s="82" t="str">
        <f t="shared" si="6"/>
        <v>Riesgo Moderado</v>
      </c>
      <c r="R22" s="159"/>
      <c r="S22" s="155"/>
      <c r="T22" s="157"/>
      <c r="U22" s="35" t="s">
        <v>94</v>
      </c>
      <c r="V22" s="105" t="s">
        <v>162</v>
      </c>
      <c r="W22" s="76" t="s">
        <v>160</v>
      </c>
    </row>
    <row r="23" spans="2:23" s="12" customFormat="1" ht="100.5" customHeight="1" thickBot="1" x14ac:dyDescent="0.3">
      <c r="B23" s="60">
        <v>18</v>
      </c>
      <c r="C23" s="45" t="s">
        <v>73</v>
      </c>
      <c r="D23" s="108" t="s">
        <v>36</v>
      </c>
      <c r="E23" s="109" t="s">
        <v>52</v>
      </c>
      <c r="F23" s="61" t="s">
        <v>95</v>
      </c>
      <c r="G23" s="62" t="s">
        <v>98</v>
      </c>
      <c r="H23" s="107">
        <v>1</v>
      </c>
      <c r="I23" s="110">
        <v>20</v>
      </c>
      <c r="J23" s="52">
        <f>+H23*I23</f>
        <v>20</v>
      </c>
      <c r="K23" s="111" t="str">
        <f>IF(J23&lt;=5,"Riesgo Aceptable",IF(J23=10,"Riesgo Tolerable",IF(J23&lt;=20,"Riesgo Moderado",IF(J23&lt;=40,"Riesgo Importante",IF(J23&gt;=41,"Riesgo Inaceptable")))))</f>
        <v>Riesgo Moderado</v>
      </c>
      <c r="L23" s="110" t="s">
        <v>23</v>
      </c>
      <c r="M23" s="59" t="s">
        <v>99</v>
      </c>
      <c r="N23" s="107">
        <v>1</v>
      </c>
      <c r="O23" s="59">
        <v>5</v>
      </c>
      <c r="P23" s="38">
        <f>+N23*O23</f>
        <v>5</v>
      </c>
      <c r="Q23" s="82" t="str">
        <f>IF(P23&lt;=5,"Riesgo Aceptable",IF(P23=10,"Riesgo Tolerable",IF(P23&lt;=20,"Riesgo Moderado",IF(P23&lt;=40,"Riesgo Importante",IF(P23&gt;=41,"Riesgo Inaceptable")))))</f>
        <v>Riesgo Aceptable</v>
      </c>
      <c r="R23" s="34" t="s">
        <v>23</v>
      </c>
      <c r="S23" s="63" t="s">
        <v>78</v>
      </c>
      <c r="T23" s="70" t="s">
        <v>25</v>
      </c>
      <c r="U23" s="35" t="s">
        <v>100</v>
      </c>
      <c r="V23" s="105" t="s">
        <v>163</v>
      </c>
      <c r="W23" s="76" t="s">
        <v>160</v>
      </c>
    </row>
    <row r="24" spans="2:23" s="12" customFormat="1" ht="100.5" customHeight="1" thickBot="1" x14ac:dyDescent="0.3">
      <c r="B24" s="107">
        <v>19</v>
      </c>
      <c r="C24" s="45" t="s">
        <v>74</v>
      </c>
      <c r="D24" s="108" t="s">
        <v>36</v>
      </c>
      <c r="E24" s="109" t="s">
        <v>39</v>
      </c>
      <c r="F24" s="57" t="s">
        <v>101</v>
      </c>
      <c r="G24" s="58" t="s">
        <v>102</v>
      </c>
      <c r="H24" s="107"/>
      <c r="I24" s="110"/>
      <c r="J24" s="52">
        <f t="shared" si="4"/>
        <v>0</v>
      </c>
      <c r="K24" s="111" t="str">
        <f t="shared" si="1"/>
        <v>Riesgo Aceptable</v>
      </c>
      <c r="L24" s="110"/>
      <c r="M24" s="59" t="s">
        <v>103</v>
      </c>
      <c r="N24" s="107"/>
      <c r="O24" s="59"/>
      <c r="P24" s="38">
        <f t="shared" si="5"/>
        <v>0</v>
      </c>
      <c r="Q24" s="82" t="str">
        <f t="shared" si="6"/>
        <v>Riesgo Aceptable</v>
      </c>
      <c r="R24" s="34" t="s">
        <v>23</v>
      </c>
      <c r="S24" s="64" t="s">
        <v>104</v>
      </c>
      <c r="T24" s="71" t="s">
        <v>86</v>
      </c>
      <c r="U24" s="35" t="s">
        <v>105</v>
      </c>
      <c r="V24" s="105" t="s">
        <v>164</v>
      </c>
      <c r="W24" s="76" t="s">
        <v>160</v>
      </c>
    </row>
    <row r="25" spans="2:23" s="12" customFormat="1" ht="100.5" customHeight="1" thickBot="1" x14ac:dyDescent="0.3">
      <c r="B25" s="107">
        <v>20</v>
      </c>
      <c r="C25" s="45" t="s">
        <v>74</v>
      </c>
      <c r="D25" s="108" t="s">
        <v>36</v>
      </c>
      <c r="E25" s="109" t="s">
        <v>123</v>
      </c>
      <c r="F25" s="57" t="s">
        <v>106</v>
      </c>
      <c r="G25" s="58" t="s">
        <v>139</v>
      </c>
      <c r="H25" s="107">
        <v>2</v>
      </c>
      <c r="I25" s="110">
        <v>20</v>
      </c>
      <c r="J25" s="52">
        <f t="shared" si="4"/>
        <v>40</v>
      </c>
      <c r="K25" s="111" t="str">
        <f t="shared" si="1"/>
        <v>Riesgo Importante</v>
      </c>
      <c r="L25" s="110" t="s">
        <v>23</v>
      </c>
      <c r="M25" s="59" t="s">
        <v>107</v>
      </c>
      <c r="N25" s="107">
        <v>1</v>
      </c>
      <c r="O25" s="59">
        <v>5</v>
      </c>
      <c r="P25" s="38">
        <f t="shared" si="5"/>
        <v>5</v>
      </c>
      <c r="Q25" s="82" t="str">
        <f t="shared" si="6"/>
        <v>Riesgo Aceptable</v>
      </c>
      <c r="R25" s="34" t="s">
        <v>23</v>
      </c>
      <c r="S25" s="110" t="s">
        <v>104</v>
      </c>
      <c r="T25" s="59" t="s">
        <v>86</v>
      </c>
      <c r="U25" s="35" t="s">
        <v>105</v>
      </c>
      <c r="V25" s="97" t="s">
        <v>165</v>
      </c>
      <c r="W25" s="76" t="s">
        <v>160</v>
      </c>
    </row>
    <row r="26" spans="2:23" s="12" customFormat="1" ht="100.5" customHeight="1" thickBot="1" x14ac:dyDescent="0.3">
      <c r="B26" s="47">
        <v>21</v>
      </c>
      <c r="C26" s="48" t="s">
        <v>75</v>
      </c>
      <c r="D26" s="48" t="s">
        <v>36</v>
      </c>
      <c r="E26" s="49" t="s">
        <v>123</v>
      </c>
      <c r="F26" s="50" t="s">
        <v>108</v>
      </c>
      <c r="G26" s="56" t="s">
        <v>109</v>
      </c>
      <c r="H26" s="47">
        <v>3</v>
      </c>
      <c r="I26" s="51">
        <v>10</v>
      </c>
      <c r="J26" s="52">
        <f t="shared" si="4"/>
        <v>30</v>
      </c>
      <c r="K26" s="65" t="str">
        <f t="shared" si="1"/>
        <v>Riesgo Importante</v>
      </c>
      <c r="L26" s="51"/>
      <c r="M26" s="53" t="s">
        <v>110</v>
      </c>
      <c r="N26" s="47">
        <v>1</v>
      </c>
      <c r="O26" s="51">
        <v>10</v>
      </c>
      <c r="P26" s="78">
        <f t="shared" si="5"/>
        <v>10</v>
      </c>
      <c r="Q26" s="54" t="str">
        <f t="shared" si="6"/>
        <v>Riesgo Tolerable</v>
      </c>
      <c r="R26" s="55" t="s">
        <v>23</v>
      </c>
      <c r="S26" s="51" t="s">
        <v>104</v>
      </c>
      <c r="T26" s="69" t="s">
        <v>86</v>
      </c>
      <c r="U26" s="47" t="s">
        <v>111</v>
      </c>
      <c r="V26" s="51" t="s">
        <v>166</v>
      </c>
      <c r="W26" s="68" t="s">
        <v>160</v>
      </c>
    </row>
    <row r="38" spans="3:13" x14ac:dyDescent="0.2">
      <c r="C38" s="1" t="s">
        <v>60</v>
      </c>
      <c r="D38" s="1" t="s">
        <v>36</v>
      </c>
      <c r="F38" s="2" t="s">
        <v>123</v>
      </c>
      <c r="G38" s="1">
        <v>1</v>
      </c>
      <c r="H38" s="1">
        <v>20</v>
      </c>
      <c r="I38" s="1" t="s">
        <v>61</v>
      </c>
      <c r="L38" s="3" t="s">
        <v>51</v>
      </c>
      <c r="M38" s="3" t="s">
        <v>62</v>
      </c>
    </row>
    <row r="39" spans="3:13" x14ac:dyDescent="0.2">
      <c r="C39" s="1" t="s">
        <v>96</v>
      </c>
      <c r="D39" s="1" t="s">
        <v>20</v>
      </c>
      <c r="F39" s="2" t="s">
        <v>37</v>
      </c>
      <c r="G39" s="1">
        <v>2</v>
      </c>
      <c r="H39" s="1">
        <v>10</v>
      </c>
      <c r="I39" s="1" t="s">
        <v>63</v>
      </c>
      <c r="L39" s="3" t="s">
        <v>23</v>
      </c>
      <c r="M39" s="3" t="s">
        <v>64</v>
      </c>
    </row>
    <row r="40" spans="3:13" x14ac:dyDescent="0.2">
      <c r="C40" s="1" t="s">
        <v>140</v>
      </c>
      <c r="F40" s="2" t="s">
        <v>39</v>
      </c>
      <c r="G40" s="1">
        <v>3</v>
      </c>
      <c r="H40" s="1">
        <v>5</v>
      </c>
      <c r="I40" s="1" t="s">
        <v>65</v>
      </c>
      <c r="L40" s="3" t="s">
        <v>66</v>
      </c>
      <c r="M40" s="3" t="s">
        <v>67</v>
      </c>
    </row>
    <row r="41" spans="3:13" x14ac:dyDescent="0.2">
      <c r="C41" s="1" t="s">
        <v>97</v>
      </c>
      <c r="F41" s="2" t="s">
        <v>32</v>
      </c>
      <c r="G41" s="1">
        <v>4</v>
      </c>
      <c r="I41" s="1" t="s">
        <v>68</v>
      </c>
      <c r="L41" s="3" t="s">
        <v>69</v>
      </c>
      <c r="M41" s="3"/>
    </row>
    <row r="42" spans="3:13" x14ac:dyDescent="0.2">
      <c r="C42" s="1" t="s">
        <v>74</v>
      </c>
      <c r="F42" s="2" t="s">
        <v>52</v>
      </c>
      <c r="G42" s="1">
        <v>5</v>
      </c>
      <c r="L42" s="3" t="s">
        <v>114</v>
      </c>
      <c r="M42" s="3"/>
    </row>
    <row r="43" spans="3:13" x14ac:dyDescent="0.2">
      <c r="C43" s="1" t="s">
        <v>73</v>
      </c>
      <c r="F43" s="2" t="s">
        <v>27</v>
      </c>
    </row>
    <row r="44" spans="3:13" x14ac:dyDescent="0.2">
      <c r="F44" s="2" t="s">
        <v>48</v>
      </c>
      <c r="J44" s="4">
        <v>5</v>
      </c>
    </row>
    <row r="45" spans="3:13" x14ac:dyDescent="0.2">
      <c r="J45" s="4">
        <v>10</v>
      </c>
    </row>
    <row r="46" spans="3:13" x14ac:dyDescent="0.2">
      <c r="J46" s="4">
        <v>15</v>
      </c>
    </row>
    <row r="47" spans="3:13" x14ac:dyDescent="0.2">
      <c r="J47" s="4">
        <v>20</v>
      </c>
    </row>
    <row r="48" spans="3:13" x14ac:dyDescent="0.2">
      <c r="J48" s="4">
        <v>25</v>
      </c>
    </row>
    <row r="49" spans="10:10" x14ac:dyDescent="0.2">
      <c r="J49" s="4">
        <v>30</v>
      </c>
    </row>
    <row r="50" spans="10:10" x14ac:dyDescent="0.2">
      <c r="J50" s="4">
        <v>35</v>
      </c>
    </row>
    <row r="51" spans="10:10" x14ac:dyDescent="0.2">
      <c r="J51" s="4">
        <v>40</v>
      </c>
    </row>
    <row r="52" spans="10:10" x14ac:dyDescent="0.2">
      <c r="J52" s="4">
        <v>45</v>
      </c>
    </row>
    <row r="53" spans="10:10" x14ac:dyDescent="0.2">
      <c r="J53" s="4">
        <v>50</v>
      </c>
    </row>
    <row r="54" spans="10:10" x14ac:dyDescent="0.2">
      <c r="J54" s="4">
        <v>55</v>
      </c>
    </row>
    <row r="55" spans="10:10" x14ac:dyDescent="0.2">
      <c r="J55" s="4">
        <v>60</v>
      </c>
    </row>
  </sheetData>
  <sheetProtection deleteColumns="0" deleteRows="0"/>
  <autoFilter ref="B3:E26"/>
  <mergeCells count="39">
    <mergeCell ref="L21:L22"/>
    <mergeCell ref="R21:R22"/>
    <mergeCell ref="G21:G22"/>
    <mergeCell ref="H21:H22"/>
    <mergeCell ref="I21:I22"/>
    <mergeCell ref="J21:J22"/>
    <mergeCell ref="K21:K22"/>
    <mergeCell ref="B21:B22"/>
    <mergeCell ref="C21:C22"/>
    <mergeCell ref="D21:D22"/>
    <mergeCell ref="E21:E22"/>
    <mergeCell ref="F21:F22"/>
    <mergeCell ref="T18:T19"/>
    <mergeCell ref="V18:V19"/>
    <mergeCell ref="W18:W19"/>
    <mergeCell ref="S21:S22"/>
    <mergeCell ref="T21:T22"/>
    <mergeCell ref="U18:U19"/>
    <mergeCell ref="N3:Q3"/>
    <mergeCell ref="R3:R4"/>
    <mergeCell ref="M18:M19"/>
    <mergeCell ref="S18:S19"/>
    <mergeCell ref="S3:S4"/>
    <mergeCell ref="U3:U4"/>
    <mergeCell ref="B2:W2"/>
    <mergeCell ref="B3:B4"/>
    <mergeCell ref="C3:C4"/>
    <mergeCell ref="D3:D4"/>
    <mergeCell ref="E3:E4"/>
    <mergeCell ref="F3:F4"/>
    <mergeCell ref="G3:G4"/>
    <mergeCell ref="H3:H4"/>
    <mergeCell ref="I3:I4"/>
    <mergeCell ref="J3:J4"/>
    <mergeCell ref="T3:T4"/>
    <mergeCell ref="V3:W3"/>
    <mergeCell ref="K3:K4"/>
    <mergeCell ref="L3:L4"/>
    <mergeCell ref="M3:M4"/>
  </mergeCells>
  <conditionalFormatting sqref="J5:J16 P5:P16">
    <cfRule type="cellIs" dxfId="26" priority="43" operator="between">
      <formula>8</formula>
      <formula>11</formula>
    </cfRule>
    <cfRule type="cellIs" dxfId="25" priority="44" operator="between">
      <formula>6</formula>
      <formula>7</formula>
    </cfRule>
    <cfRule type="cellIs" dxfId="24" priority="45" operator="equal">
      <formula>5</formula>
    </cfRule>
    <cfRule type="cellIs" dxfId="23" priority="46" operator="between">
      <formula>1</formula>
      <formula>4</formula>
    </cfRule>
  </conditionalFormatting>
  <conditionalFormatting sqref="J5:J16 P5:P16">
    <cfRule type="cellIs" dxfId="22" priority="47" operator="between">
      <formula>1</formula>
      <formula>4</formula>
    </cfRule>
    <cfRule type="cellIs" dxfId="21" priority="48" operator="lessThan">
      <formula>#REF!</formula>
    </cfRule>
  </conditionalFormatting>
  <conditionalFormatting sqref="J17:J21 P17:P22 J24:J26 P24:P26">
    <cfRule type="cellIs" dxfId="20" priority="31" operator="between">
      <formula>8</formula>
      <formula>11</formula>
    </cfRule>
    <cfRule type="cellIs" dxfId="19" priority="32" operator="between">
      <formula>6</formula>
      <formula>7</formula>
    </cfRule>
    <cfRule type="cellIs" dxfId="18" priority="33" operator="equal">
      <formula>5</formula>
    </cfRule>
    <cfRule type="cellIs" dxfId="17" priority="34" operator="between">
      <formula>1</formula>
      <formula>4</formula>
    </cfRule>
  </conditionalFormatting>
  <conditionalFormatting sqref="J17:J21 P17:P22 J24:J26 P24:P26">
    <cfRule type="cellIs" dxfId="16" priority="35" operator="between">
      <formula>1</formula>
      <formula>4</formula>
    </cfRule>
    <cfRule type="cellIs" dxfId="15" priority="36" operator="lessThan">
      <formula>#REF!</formula>
    </cfRule>
  </conditionalFormatting>
  <conditionalFormatting sqref="J17:J21 J24:J26">
    <cfRule type="colorScale" priority="37">
      <colorScale>
        <cfvo type="min"/>
        <cfvo type="percentile" val="50"/>
        <cfvo type="max"/>
        <color rgb="FF63BE7B"/>
        <color rgb="FFFFEB84"/>
        <color rgb="FFF8696B"/>
      </colorScale>
    </cfRule>
    <cfRule type="colorScale" priority="38">
      <colorScale>
        <cfvo type="min"/>
        <cfvo type="max"/>
        <color theme="3" tint="0.39997558519241921"/>
        <color theme="0"/>
      </colorScale>
    </cfRule>
  </conditionalFormatting>
  <conditionalFormatting sqref="J17:J21 J24:J26">
    <cfRule type="colorScale" priority="39">
      <colorScale>
        <cfvo type="min"/>
        <cfvo type="max"/>
        <color rgb="FF63BE7B"/>
        <color rgb="FFFFEF9C"/>
      </colorScale>
    </cfRule>
  </conditionalFormatting>
  <conditionalFormatting sqref="J17:J21 J24:J26">
    <cfRule type="colorScale" priority="40">
      <colorScale>
        <cfvo type="min"/>
        <cfvo type="max"/>
        <color theme="3" tint="0.39997558519241921"/>
        <color theme="2" tint="-0.249977111117893"/>
      </colorScale>
    </cfRule>
  </conditionalFormatting>
  <conditionalFormatting sqref="J17:J21 J24:J26">
    <cfRule type="colorScale" priority="41">
      <colorScale>
        <cfvo type="min"/>
        <cfvo type="max"/>
        <color rgb="FFFFFFFF"/>
        <color theme="3" tint="-0.249977111117893"/>
      </colorScale>
    </cfRule>
  </conditionalFormatting>
  <conditionalFormatting sqref="P17:P22 P24:P26">
    <cfRule type="colorScale" priority="42">
      <colorScale>
        <cfvo type="min"/>
        <cfvo type="percentile" val="50"/>
        <cfvo type="max"/>
        <color rgb="FF63BE7B"/>
        <color rgb="FFFFEB84"/>
        <color rgb="FFF8696B"/>
      </colorScale>
    </cfRule>
  </conditionalFormatting>
  <conditionalFormatting sqref="P23">
    <cfRule type="cellIs" dxfId="14" priority="12" operator="between">
      <formula>8</formula>
      <formula>11</formula>
    </cfRule>
    <cfRule type="cellIs" dxfId="13" priority="13" operator="between">
      <formula>6</formula>
      <formula>7</formula>
    </cfRule>
    <cfRule type="cellIs" dxfId="12" priority="14" operator="equal">
      <formula>5</formula>
    </cfRule>
    <cfRule type="cellIs" dxfId="11" priority="15" operator="between">
      <formula>1</formula>
      <formula>4</formula>
    </cfRule>
  </conditionalFormatting>
  <conditionalFormatting sqref="P23">
    <cfRule type="cellIs" dxfId="10" priority="16" operator="between">
      <formula>1</formula>
      <formula>4</formula>
    </cfRule>
    <cfRule type="cellIs" dxfId="9" priority="17" operator="lessThan">
      <formula>#REF!</formula>
    </cfRule>
  </conditionalFormatting>
  <conditionalFormatting sqref="P23">
    <cfRule type="colorScale" priority="18">
      <colorScale>
        <cfvo type="min"/>
        <cfvo type="percentile" val="50"/>
        <cfvo type="max"/>
        <color rgb="FF63BE7B"/>
        <color rgb="FFFFEB84"/>
        <color rgb="FFF8696B"/>
      </colorScale>
    </cfRule>
  </conditionalFormatting>
  <conditionalFormatting sqref="J23">
    <cfRule type="cellIs" dxfId="8" priority="1" operator="between">
      <formula>8</formula>
      <formula>11</formula>
    </cfRule>
    <cfRule type="cellIs" dxfId="7" priority="2" operator="between">
      <formula>6</formula>
      <formula>7</formula>
    </cfRule>
    <cfRule type="cellIs" dxfId="6" priority="3" operator="equal">
      <formula>5</formula>
    </cfRule>
    <cfRule type="cellIs" dxfId="5" priority="4" operator="between">
      <formula>1</formula>
      <formula>4</formula>
    </cfRule>
  </conditionalFormatting>
  <conditionalFormatting sqref="J23">
    <cfRule type="cellIs" dxfId="4" priority="5" operator="between">
      <formula>1</formula>
      <formula>4</formula>
    </cfRule>
    <cfRule type="cellIs" dxfId="3" priority="6" operator="lessThan">
      <formula>#REF!</formula>
    </cfRule>
  </conditionalFormatting>
  <conditionalFormatting sqref="J23">
    <cfRule type="colorScale" priority="7">
      <colorScale>
        <cfvo type="min"/>
        <cfvo type="percentile" val="50"/>
        <cfvo type="max"/>
        <color rgb="FF63BE7B"/>
        <color rgb="FFFFEB84"/>
        <color rgb="FFF8696B"/>
      </colorScale>
    </cfRule>
    <cfRule type="colorScale" priority="8">
      <colorScale>
        <cfvo type="min"/>
        <cfvo type="max"/>
        <color theme="3" tint="0.39997558519241921"/>
        <color theme="0"/>
      </colorScale>
    </cfRule>
  </conditionalFormatting>
  <conditionalFormatting sqref="J23">
    <cfRule type="colorScale" priority="9">
      <colorScale>
        <cfvo type="min"/>
        <cfvo type="max"/>
        <color rgb="FF63BE7B"/>
        <color rgb="FFFFEF9C"/>
      </colorScale>
    </cfRule>
  </conditionalFormatting>
  <conditionalFormatting sqref="J23">
    <cfRule type="colorScale" priority="10">
      <colorScale>
        <cfvo type="min"/>
        <cfvo type="max"/>
        <color theme="3" tint="0.39997558519241921"/>
        <color theme="2" tint="-0.249977111117893"/>
      </colorScale>
    </cfRule>
  </conditionalFormatting>
  <conditionalFormatting sqref="J23">
    <cfRule type="colorScale" priority="11">
      <colorScale>
        <cfvo type="min"/>
        <cfvo type="max"/>
        <color rgb="FFFFFFFF"/>
        <color theme="3" tint="-0.249977111117893"/>
      </colorScale>
    </cfRule>
  </conditionalFormatting>
  <conditionalFormatting sqref="J5:J16">
    <cfRule type="colorScale" priority="276">
      <colorScale>
        <cfvo type="min"/>
        <cfvo type="percentile" val="50"/>
        <cfvo type="max"/>
        <color rgb="FF63BE7B"/>
        <color rgb="FFFFEB84"/>
        <color rgb="FFF8696B"/>
      </colorScale>
    </cfRule>
    <cfRule type="colorScale" priority="277">
      <colorScale>
        <cfvo type="min"/>
        <cfvo type="max"/>
        <color theme="3" tint="0.39997558519241921"/>
        <color theme="0"/>
      </colorScale>
    </cfRule>
  </conditionalFormatting>
  <conditionalFormatting sqref="J5:J16">
    <cfRule type="colorScale" priority="280">
      <colorScale>
        <cfvo type="min"/>
        <cfvo type="max"/>
        <color rgb="FF63BE7B"/>
        <color rgb="FFFFEF9C"/>
      </colorScale>
    </cfRule>
  </conditionalFormatting>
  <conditionalFormatting sqref="J5:J16">
    <cfRule type="colorScale" priority="282">
      <colorScale>
        <cfvo type="min"/>
        <cfvo type="max"/>
        <color theme="3" tint="0.39997558519241921"/>
        <color theme="2" tint="-0.249977111117893"/>
      </colorScale>
    </cfRule>
  </conditionalFormatting>
  <conditionalFormatting sqref="J5:J16">
    <cfRule type="colorScale" priority="284">
      <colorScale>
        <cfvo type="min"/>
        <cfvo type="max"/>
        <color rgb="FFFFFFFF"/>
        <color theme="3" tint="-0.249977111117893"/>
      </colorScale>
    </cfRule>
  </conditionalFormatting>
  <conditionalFormatting sqref="P5:P16">
    <cfRule type="colorScale" priority="286">
      <colorScale>
        <cfvo type="min"/>
        <cfvo type="percentile" val="50"/>
        <cfvo type="max"/>
        <color rgb="FF63BE7B"/>
        <color rgb="FFFFEB84"/>
        <color rgb="FFF8696B"/>
      </colorScale>
    </cfRule>
  </conditionalFormatting>
  <dataValidations count="8">
    <dataValidation allowBlank="1" showDropDown="1" showInputMessage="1" showErrorMessage="1" sqref="J23:J26 M20:M25 M18 P5:P26 J5:J21 M5:M16"/>
    <dataValidation type="list" allowBlank="1" showInputMessage="1" showErrorMessage="1" sqref="C23:C26 C5:C21">
      <formula1>$C$39:$C$43</formula1>
    </dataValidation>
    <dataValidation type="list" allowBlank="1" showInputMessage="1" showErrorMessage="1" sqref="D23:D26 D5:D21">
      <formula1>$D$38:$D$39</formula1>
    </dataValidation>
    <dataValidation type="list" allowBlank="1" showInputMessage="1" showErrorMessage="1" sqref="E23:E26 E5:E21">
      <formula1>$F$38:$F$45</formula1>
    </dataValidation>
    <dataValidation type="list" allowBlank="1" showInputMessage="1" showErrorMessage="1" sqref="H23:H26 N5:N26 H5:H21">
      <formula1>$G$38:$G$42</formula1>
    </dataValidation>
    <dataValidation type="list" allowBlank="1" showInputMessage="1" showErrorMessage="1" sqref="I23:I26 O5:O26 I5:I21">
      <formula1>$H$38:$H$42</formula1>
    </dataValidation>
    <dataValidation showDropDown="1" showInputMessage="1" showErrorMessage="1" sqref="K23:K26 Q5:Q26 K5:K21"/>
    <dataValidation type="list" allowBlank="1" showInputMessage="1" showErrorMessage="1" sqref="L23:L26 L5:L21 R5:R21 R23:R26">
      <formula1>$L$38:$L$46</formula1>
    </dataValidation>
  </dataValidations>
  <pageMargins left="0.17" right="0" top="0.4" bottom="0" header="0.31496062992126" footer="0.31496062992126"/>
  <pageSetup scale="50" orientation="landscape" r:id="rId1"/>
  <rowBreaks count="1" manualBreakCount="1">
    <brk id="8" max="23" man="1"/>
  </row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de Riesgos</vt:lpstr>
      <vt:lpstr>'Matriz de Riesgos'!Área_de_impresión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EQUIPO</cp:lastModifiedBy>
  <cp:lastPrinted>2020-04-23T00:54:51Z</cp:lastPrinted>
  <dcterms:created xsi:type="dcterms:W3CDTF">2018-10-05T15:40:43Z</dcterms:created>
  <dcterms:modified xsi:type="dcterms:W3CDTF">2020-06-10T10:26:20Z</dcterms:modified>
</cp:coreProperties>
</file>